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filterPrivacy="1" defaultThemeVersion="124226"/>
  <xr:revisionPtr revIDLastSave="0" documentId="13_ncr:1_{82CFA71E-E8DF-41C9-9065-ED1D6CD991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YHMÄJAOTTELU" sheetId="2" r:id="rId1"/>
  </sheets>
  <definedNames>
    <definedName name="_xlnm.Print_Titles" localSheetId="0">RYHMÄJAOTTELU!$1:$7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6" i="2" l="1"/>
  <c r="C166" i="2"/>
  <c r="C167" i="2"/>
  <c r="C168" i="2"/>
  <c r="C169" i="2"/>
  <c r="C170" i="2"/>
  <c r="C171" i="2"/>
  <c r="C172" i="2"/>
  <c r="C173" i="2"/>
  <c r="C174" i="2"/>
  <c r="C175" i="2"/>
  <c r="C176" i="2"/>
  <c r="C177" i="2"/>
  <c r="C183" i="2"/>
  <c r="C184" i="2"/>
  <c r="C185" i="2"/>
  <c r="C186" i="2"/>
  <c r="C187" i="2"/>
  <c r="C188" i="2"/>
  <c r="C189" i="2"/>
  <c r="C190" i="2"/>
  <c r="C191" i="2"/>
  <c r="C192" i="2"/>
  <c r="C193" i="2"/>
  <c r="C165" i="2"/>
  <c r="D118" i="2"/>
  <c r="D140" i="2" l="1"/>
  <c r="D139" i="2"/>
  <c r="D152" i="2"/>
  <c r="D111" i="2"/>
  <c r="D117" i="2"/>
  <c r="D150" i="2"/>
  <c r="D141" i="2"/>
  <c r="D112" i="2"/>
  <c r="D99" i="2"/>
  <c r="D100" i="2"/>
  <c r="D20" i="2"/>
  <c r="D10" i="2"/>
  <c r="D44" i="2"/>
  <c r="D50" i="2"/>
  <c r="D49" i="2"/>
  <c r="D48" i="2"/>
  <c r="D47" i="2"/>
  <c r="D46" i="2"/>
  <c r="D43" i="2"/>
  <c r="D122" i="2" l="1"/>
  <c r="D121" i="2"/>
  <c r="D120" i="2"/>
  <c r="D119" i="2"/>
  <c r="D115" i="2"/>
  <c r="D162" i="2" l="1"/>
  <c r="D161" i="2"/>
  <c r="D160" i="2"/>
  <c r="D159" i="2"/>
  <c r="D158" i="2"/>
  <c r="D157" i="2"/>
  <c r="D155" i="2"/>
  <c r="D154" i="2"/>
  <c r="D153" i="2"/>
  <c r="D151" i="2"/>
  <c r="D149" i="2"/>
  <c r="D148" i="2"/>
  <c r="D147" i="2"/>
  <c r="D146" i="2"/>
  <c r="D145" i="2"/>
  <c r="D144" i="2"/>
  <c r="D143" i="2"/>
  <c r="D138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13" i="2"/>
  <c r="D110" i="2"/>
  <c r="D109" i="2"/>
  <c r="D108" i="2"/>
  <c r="D107" i="2"/>
  <c r="D105" i="2"/>
  <c r="D104" i="2"/>
  <c r="D103" i="2"/>
  <c r="D102" i="2"/>
  <c r="D101" i="2"/>
  <c r="D98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4" i="2"/>
  <c r="D53" i="2"/>
  <c r="D52" i="2"/>
  <c r="D45" i="2"/>
  <c r="D42" i="2"/>
  <c r="D41" i="2"/>
  <c r="D40" i="2"/>
  <c r="D39" i="2"/>
  <c r="D38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2" i="2"/>
  <c r="D21" i="2"/>
  <c r="D19" i="2"/>
  <c r="D18" i="2"/>
  <c r="D16" i="2"/>
  <c r="D15" i="2"/>
  <c r="D14" i="2"/>
  <c r="D13" i="2"/>
  <c r="D12" i="2"/>
  <c r="D11" i="2"/>
  <c r="D9" i="2"/>
  <c r="D8" i="2"/>
</calcChain>
</file>

<file path=xl/sharedStrings.xml><?xml version="1.0" encoding="utf-8"?>
<sst xmlns="http://schemas.openxmlformats.org/spreadsheetml/2006/main" count="526" uniqueCount="347">
  <si>
    <t>Menotie 2</t>
  </si>
  <si>
    <t>33470 YLÖJÄRVI</t>
  </si>
  <si>
    <t>TAV100</t>
  </si>
  <si>
    <t>HINNASTO</t>
  </si>
  <si>
    <t>MEKANISMI TAV50</t>
  </si>
  <si>
    <t>TAV100D</t>
  </si>
  <si>
    <t>MEKANISMI + VÄLIKUMIT TAV50D</t>
  </si>
  <si>
    <t>TAV100DS</t>
  </si>
  <si>
    <t>TAV100S</t>
  </si>
  <si>
    <t>SERVOMEKANISMI TAV50</t>
  </si>
  <si>
    <t>TAV400</t>
  </si>
  <si>
    <t>VETOSILMUKKA HITSATTAVA</t>
  </si>
  <si>
    <t>TAV401</t>
  </si>
  <si>
    <t>VETOSILMUKAN HELA</t>
  </si>
  <si>
    <t>TAV402</t>
  </si>
  <si>
    <t>VETOSILMUKAN UMPIHELA</t>
  </si>
  <si>
    <t>TAV5006</t>
  </si>
  <si>
    <t>OHJAINLEVY</t>
  </si>
  <si>
    <t>TAV5006D</t>
  </si>
  <si>
    <t>TAV5007</t>
  </si>
  <si>
    <t>TAV5007DE</t>
  </si>
  <si>
    <t>VÄLIKUMI TAV50D ETU</t>
  </si>
  <si>
    <t>TAV5007DT</t>
  </si>
  <si>
    <t>VÄLIKUMI TAV50D TAKA</t>
  </si>
  <si>
    <t>TAV5011</t>
  </si>
  <si>
    <t>PÄÄTYLEVY</t>
  </si>
  <si>
    <t>TAV5012</t>
  </si>
  <si>
    <t>SÄÄTÖLEVY</t>
  </si>
  <si>
    <t>TAV5013</t>
  </si>
  <si>
    <t>PÄÄTYMUTTERI</t>
  </si>
  <si>
    <t>TAV5014</t>
  </si>
  <si>
    <t>SAKSISOKKA PÄÄTYMUTTERI</t>
  </si>
  <si>
    <t>TAV5015</t>
  </si>
  <si>
    <t>SUOJAKUMI PÄÄTYMUTTERI</t>
  </si>
  <si>
    <t>TAV5016M</t>
  </si>
  <si>
    <t>HUOLTOKORKKI HOPEA TAV50</t>
  </si>
  <si>
    <t>TAV5016MD</t>
  </si>
  <si>
    <t>HUOLTOKORKKI KULTA TAV50D</t>
  </si>
  <si>
    <t>TAV5026</t>
  </si>
  <si>
    <t>KÄYTTÖKAMPI</t>
  </si>
  <si>
    <t>TAV5028O</t>
  </si>
  <si>
    <t>MEKANISMIN AKSELIN OSAT</t>
  </si>
  <si>
    <t>TAV5028V</t>
  </si>
  <si>
    <t>TAV5033</t>
  </si>
  <si>
    <t>TAV5035</t>
  </si>
  <si>
    <t>TAV5040</t>
  </si>
  <si>
    <t>TAV5100</t>
  </si>
  <si>
    <t>AUTOMAATTIRASVARI 60ML</t>
  </si>
  <si>
    <t>TAV5102</t>
  </si>
  <si>
    <t>TAV5800</t>
  </si>
  <si>
    <t>TAV5801</t>
  </si>
  <si>
    <t>TAV5809</t>
  </si>
  <si>
    <t>TAV5810</t>
  </si>
  <si>
    <t>TAV5810S</t>
  </si>
  <si>
    <t>TAV5811</t>
  </si>
  <si>
    <t>TAV5812-2</t>
  </si>
  <si>
    <t>TAV5815</t>
  </si>
  <si>
    <t>TAV5850</t>
  </si>
  <si>
    <t>TAV5900</t>
  </si>
  <si>
    <t>TAV5901</t>
  </si>
  <si>
    <t>TAV5902</t>
  </si>
  <si>
    <t>TAV5905</t>
  </si>
  <si>
    <t>TAV5912</t>
  </si>
  <si>
    <t>VIPU KÄYTTÖVENTTIILIIN</t>
  </si>
  <si>
    <t>TAV5952</t>
  </si>
  <si>
    <t>TAV5952-2</t>
  </si>
  <si>
    <t>TAV5960</t>
  </si>
  <si>
    <t>TAV5960MB</t>
  </si>
  <si>
    <t>TAV5960SC</t>
  </si>
  <si>
    <t>TAV5960VO</t>
  </si>
  <si>
    <t>TAV5961</t>
  </si>
  <si>
    <t>TAV5990</t>
  </si>
  <si>
    <t>TAV700</t>
  </si>
  <si>
    <t>TAV700-50-50</t>
  </si>
  <si>
    <t>TAV700-50-60</t>
  </si>
  <si>
    <t>TAV701</t>
  </si>
  <si>
    <t>TAV701-50-50</t>
  </si>
  <si>
    <t>TAV701-50-60</t>
  </si>
  <si>
    <t>TAV701MB</t>
  </si>
  <si>
    <t>TAV701MB-2</t>
  </si>
  <si>
    <t>TAV703</t>
  </si>
  <si>
    <t>TAV704</t>
  </si>
  <si>
    <t>TAV704-50-50</t>
  </si>
  <si>
    <t>TAV704-50-60</t>
  </si>
  <si>
    <t>TAV710</t>
  </si>
  <si>
    <t>TAV710-T</t>
  </si>
  <si>
    <t>PUSKURI ILMAN TARRAA 2400 MM</t>
  </si>
  <si>
    <t>TAV711</t>
  </si>
  <si>
    <t>PUSKURIN PÄÄTYLAIPPA</t>
  </si>
  <si>
    <t>TAV712</t>
  </si>
  <si>
    <t>PUSKURIN KIINIKESARJA</t>
  </si>
  <si>
    <t>TAV720</t>
  </si>
  <si>
    <t>VÄLILEVY B190 1,5 MM</t>
  </si>
  <si>
    <t>TAV721</t>
  </si>
  <si>
    <t>VÄLILEVY B190 1 MM</t>
  </si>
  <si>
    <t>TAV722</t>
  </si>
  <si>
    <t>VÄLILEVY B190 2 MM</t>
  </si>
  <si>
    <t>TAV724</t>
  </si>
  <si>
    <t>VÄLILEVY B190 4 MM</t>
  </si>
  <si>
    <t>TAV726</t>
  </si>
  <si>
    <t>VÄLILEVY B190 6 MM</t>
  </si>
  <si>
    <t>TAV728</t>
  </si>
  <si>
    <t>TAV730</t>
  </si>
  <si>
    <t>PULTTISARJA 16XM16X65-10.9</t>
  </si>
  <si>
    <t>TAV731</t>
  </si>
  <si>
    <t>PULTTISARJA 16XM16X70-10.9</t>
  </si>
  <si>
    <t>TAV732</t>
  </si>
  <si>
    <t>TAV732-5</t>
  </si>
  <si>
    <t>TAV734-5</t>
  </si>
  <si>
    <t>PULTTISARJA 32XM16X65-10.9</t>
  </si>
  <si>
    <t>TAV735</t>
  </si>
  <si>
    <t>ASENNUSLEVY DUO-MATIC</t>
  </si>
  <si>
    <t>TAV736</t>
  </si>
  <si>
    <t>LISÄLEVYPARI DOLLY-TUENTA</t>
  </si>
  <si>
    <t>TAV736-2</t>
  </si>
  <si>
    <t>TAV736-3</t>
  </si>
  <si>
    <t>TAV742</t>
  </si>
  <si>
    <t>VETOPALKKI B190 742 MM</t>
  </si>
  <si>
    <t>TAV752</t>
  </si>
  <si>
    <t>VETOPALKKI B190 752 MM</t>
  </si>
  <si>
    <t>TAV760</t>
  </si>
  <si>
    <t>VETOPALKKI B190 760 MM</t>
  </si>
  <si>
    <t>TAV770</t>
  </si>
  <si>
    <t>VETOPALKKI B190 770 MM</t>
  </si>
  <si>
    <t>TAV784</t>
  </si>
  <si>
    <t>VETOPALKKI B190 784 MM</t>
  </si>
  <si>
    <t>TAV790</t>
  </si>
  <si>
    <t>VETOPALKKI B190 790 MM</t>
  </si>
  <si>
    <t>TAV800</t>
  </si>
  <si>
    <t>VETOPALKKI B190 800 MM</t>
  </si>
  <si>
    <t>TAV834</t>
  </si>
  <si>
    <t>VETOPALKKI B190 834 MM</t>
  </si>
  <si>
    <t>TAV850</t>
  </si>
  <si>
    <t>VETOPALKKI B190 850 MM</t>
  </si>
  <si>
    <t>TAV885</t>
  </si>
  <si>
    <t>VETOPALKKI B190 885 MM</t>
  </si>
  <si>
    <t>B</t>
  </si>
  <si>
    <t>A</t>
  </si>
  <si>
    <t>SERVOMEKANISMI + VÄLIKUMIT TAV50D</t>
  </si>
  <si>
    <t>VÄLIKUMI TAV50/TAV50SR</t>
  </si>
  <si>
    <t>TAV SERVOSYLINTERI</t>
  </si>
  <si>
    <t>TAV KÄYTTÖVENTTIILI</t>
  </si>
  <si>
    <t>HELASARJA TAV100 / TAV100S / TAV100D / TAV100DS</t>
  </si>
  <si>
    <t>LUKITUSANTURI M12 E-HYVÄKSYTTY</t>
  </si>
  <si>
    <t>ANTURIKAAPELI 15M LIITTIMELLÄ</t>
  </si>
  <si>
    <t>ANTURIKAAPELI 2M LIITTIMELLÄ</t>
  </si>
  <si>
    <t>SIVULEVYPARI B190 DS K290 X L253</t>
  </si>
  <si>
    <t>SIVULEVYPARI B190 DS K290 X 253</t>
  </si>
  <si>
    <t>SIVULEVYPARI B190 DH K384 X 328</t>
  </si>
  <si>
    <t>SIVULEVYPARI 50-50 B190 DH K384 X L328</t>
  </si>
  <si>
    <t>SIVULEVYPARI 50-60 B190 DH K384 X L328</t>
  </si>
  <si>
    <t>SIVULEVYPARI 50-50 B190 DH K377 X L338</t>
  </si>
  <si>
    <t>SIVULEVYPARI 50-50 B190 K427 K427 X L338</t>
  </si>
  <si>
    <t>SIVULEVYPARI B190 DM K500 X L260/375</t>
  </si>
  <si>
    <t>SIVULEVYPARI B190 DL  K610 X L270/43</t>
  </si>
  <si>
    <t>SIVULEVYPARI 50-50 B190 DL K610 X L270/43</t>
  </si>
  <si>
    <t>SIVULEVYPARI 50-60 B190 DL K610 X L270/43</t>
  </si>
  <si>
    <t>TAV-SERVO TÄYDELLINEN SIS. KÄYTTÖLAITESARJAN</t>
  </si>
  <si>
    <t>OHJAINLEVY DOLLY</t>
  </si>
  <si>
    <t>KULMALIITIN AUTOM. RASVARIIN</t>
  </si>
  <si>
    <t>HYDR. KÄYTTÖLAITESRJ  EI TIELIIKENTEESEEN</t>
  </si>
  <si>
    <t>ALV 24%</t>
  </si>
  <si>
    <t>TUOTEKOODI</t>
  </si>
  <si>
    <t>P. 03 371 2347</t>
  </si>
  <si>
    <t>NIMIKE</t>
  </si>
  <si>
    <t>ALV  0%</t>
  </si>
  <si>
    <t>TAV703MB</t>
  </si>
  <si>
    <t>TAV703SC</t>
  </si>
  <si>
    <t>TAV703VO</t>
  </si>
  <si>
    <t>TAV706</t>
  </si>
  <si>
    <t>TAV706DAF</t>
  </si>
  <si>
    <t>TAV706IV</t>
  </si>
  <si>
    <t>TAV706MAN</t>
  </si>
  <si>
    <t>TAV706MB</t>
  </si>
  <si>
    <t>TAV706SC</t>
  </si>
  <si>
    <t>TAV706VO</t>
  </si>
  <si>
    <t>TAV5100K</t>
  </si>
  <si>
    <t>AUTOMAATTIRASVARI 60ML 10KPL KORJAAMOPAKETTI. EI SIS. 3MM AVAIMIA</t>
  </si>
  <si>
    <t>TAV5960SC-2</t>
  </si>
  <si>
    <t>TAV5960IV</t>
  </si>
  <si>
    <t xml:space="preserve">SIVULEVYPARI 50-50 B190 </t>
  </si>
  <si>
    <t xml:space="preserve">SIVULEVYPARI 50-60 B190 </t>
  </si>
  <si>
    <t xml:space="preserve">SIVULEVYPARI 60-60 B190 </t>
  </si>
  <si>
    <t xml:space="preserve">SIVULEVYPARI 40/50-50 B190 </t>
  </si>
  <si>
    <t xml:space="preserve">SIVULEVYPARI 45-45 B190 </t>
  </si>
  <si>
    <t>PULTTISARJA 20XM16X55-10,9</t>
  </si>
  <si>
    <t>PULTTISARJA 24XM16X65-10.9 SIS VÄLILEV</t>
  </si>
  <si>
    <t>PULTTISARJA 26XM16X65-10.9 SIS VÄLILEV</t>
  </si>
  <si>
    <t>TAV SERVOSYLINTERISARJA</t>
  </si>
  <si>
    <t>TAV5822</t>
  </si>
  <si>
    <t>SERVOSYLINTERI KIINNIKE, VASEMMALLE</t>
  </si>
  <si>
    <t>TAV5823</t>
  </si>
  <si>
    <t>TAV KÄYTTÖLAITESARJA</t>
  </si>
  <si>
    <t>TAV401K</t>
  </si>
  <si>
    <t>KAUKONÄYTTÖLAITESARJA E-HYV YLEINEN</t>
  </si>
  <si>
    <t>KAUKONÄYTTÖLAITESARJA E-HYV MB/SISU</t>
  </si>
  <si>
    <t>KAUKONÄYTTÖLAITESARJA E-HYV SCANIA</t>
  </si>
  <si>
    <t>KAUKONÄYTTÖLAITESARJA E-HYV SCANIA UUSI</t>
  </si>
  <si>
    <t>KAUKONÄYTTÖLAITESARJA E-HYV VOLVO</t>
  </si>
  <si>
    <t>KAUKONÄYTTÖLAITESARJA E-HYV IVECO</t>
  </si>
  <si>
    <t>TAV5018</t>
  </si>
  <si>
    <t>PALKKILEVYSARJA SIS. PULTIT</t>
  </si>
  <si>
    <t>MEKANISMIN PULTTISARJA 4X M12X30</t>
  </si>
  <si>
    <t>SERVON SUOJARAUTA + KIINNITYSPULTIT</t>
  </si>
  <si>
    <t>SERVON SUOJARAUTA SUORA + KIINNITYSPULTIT</t>
  </si>
  <si>
    <t>KIINNITYSPULTTISARJA SUOJARAUTA</t>
  </si>
  <si>
    <t>KÄÄNTÖLAIPPA VER. 2 SERVOSYLINTERIN</t>
  </si>
  <si>
    <t>SERVOSYLINTERIN VER. 2 KIINNITYSSARJA</t>
  </si>
  <si>
    <t>ASENNUSPROFIILI SIS. KIINNITYSPULTIT</t>
  </si>
  <si>
    <t>KÄYTTÖV. SUORALIITIN 1/8-10</t>
  </si>
  <si>
    <t>VETOSILMUKAN HELA 10 KPL</t>
  </si>
  <si>
    <t xml:space="preserve">www.tav.fi </t>
  </si>
  <si>
    <t>PÄÄTYMUTTERIAVAIN</t>
  </si>
  <si>
    <t>SERVON KULMALIITIN 1/8-8</t>
  </si>
  <si>
    <t>SERVON KIINNITYSPULTTISARJA</t>
  </si>
  <si>
    <t>TAV50-v2</t>
  </si>
  <si>
    <t>VETOKYTKIN 50-v2 (SIS. AUTOMAATTIRASVARI, SUOJARAUTA)</t>
  </si>
  <si>
    <t>TAV50SR-v2</t>
  </si>
  <si>
    <t>VETOKYTKIN 50-v2 (SIS. SERVOSYLINTERI, SUOJARAUTA, ANTURI, KÄYTTÖLAITESARJA, AUTOMAATTIRASVARI)</t>
  </si>
  <si>
    <t>TAV50SE-v2</t>
  </si>
  <si>
    <t>VETOKYTKIN 50-v2 (SIS. SERVOSYLINTERI, SUOJARAUTA, AUTOMAATTIRASVARI)</t>
  </si>
  <si>
    <t>TAV50S-v2</t>
  </si>
  <si>
    <t>TAV50D-v2</t>
  </si>
  <si>
    <t>VETOKYTKIN 50D-v2 (SIS. AUTOMAATTIRASVARI, SUOJARAUTA)</t>
  </si>
  <si>
    <t>TAV50DSR-v2</t>
  </si>
  <si>
    <t>VETOKYTKIN 50D-v2 (SIS. SERVOSYLINTERI, SUOJARAUTA, ANTURI, KÄYTTÖLAITESARJA, AUTOMAATTIRASVARI)</t>
  </si>
  <si>
    <t>TAV50DSE-v2</t>
  </si>
  <si>
    <t>VETOKYTKIN 50D-v2 (SIS. SERVOSYLINTERI, SUOJARAUTA, AUTOMAATTIRASVARI)</t>
  </si>
  <si>
    <t>TAV50DS-v2</t>
  </si>
  <si>
    <t>TAV5001-V2</t>
  </si>
  <si>
    <t>TAV5001D-V2</t>
  </si>
  <si>
    <t>KITAKARA TAV50-V2</t>
  </si>
  <si>
    <t>KITAKARA TAV50D-V2</t>
  </si>
  <si>
    <t>TAV750</t>
  </si>
  <si>
    <t>TAKA-ALLEAJOSUOJA 2400 MM KIINNIKKEINEEN (vanha malli)</t>
  </si>
  <si>
    <t>TAKA-ALLEAJOSUOJA 2400MM E58 REV 3</t>
  </si>
  <si>
    <t>TAV216</t>
  </si>
  <si>
    <t>TAKA-ALLEAJOSUOJAN KIINNIKEPARI B190 VETOPALKKIIN SIS. TAV213 PARIN</t>
  </si>
  <si>
    <t>TAV217-300</t>
  </si>
  <si>
    <t>TAV217-750</t>
  </si>
  <si>
    <t>TAV217-1000</t>
  </si>
  <si>
    <t>TAKA-ALLEAJOSUOJAN TAV750 SIIRTOSARJA 300MM</t>
  </si>
  <si>
    <t>TAKA-ALLEAJOSUOJAN TAV750 SIIRTOSARJA 750MM</t>
  </si>
  <si>
    <t>TAKA-ALLEAJOSUOJAN TAV750 SIIRTOSARJA 1000MM</t>
  </si>
  <si>
    <t>TAV5960MAN</t>
  </si>
  <si>
    <t>KAUKONÄYTTÖLAITESARJA E-HYV MAN</t>
  </si>
  <si>
    <t>TAV5960IV-2</t>
  </si>
  <si>
    <t>TAV5960IV-3</t>
  </si>
  <si>
    <t>KAUKONÄYTTÖLAITESARJA E-HYV IVECO S-WAY</t>
  </si>
  <si>
    <t>TAV5960DAF</t>
  </si>
  <si>
    <t>KAUKONÄYTTÖLAITESARJA E-HYV DAF</t>
  </si>
  <si>
    <t>TAV5960RE</t>
  </si>
  <si>
    <t>KAUKONÄYTTÖLAITESARJA E-HYV RENAULT</t>
  </si>
  <si>
    <t>TAV5960M20</t>
  </si>
  <si>
    <t>KAUKONÄYTTÖLAITESARJA E-HYV M20 PYÖREÄ</t>
  </si>
  <si>
    <t>TAV5960MAN-2</t>
  </si>
  <si>
    <t>KAUKONÄYTTÖLAITESARJA E-HYV MAN UUSI</t>
  </si>
  <si>
    <t>VETOKYTKIN 50D-v2 (EI SIS. SYLINTERIÄ, KÄYTTÖLAITETTA, ANTURIA)</t>
  </si>
  <si>
    <t>VETOKYTKIN 50-v2 (EI SIS. SYLINTERIÄ, KÄYTTÖLAITETTA, ANTURIA)</t>
  </si>
  <si>
    <t>TAV50SRL-V2</t>
  </si>
  <si>
    <t>VETOKYTKIN 50-v2, SERVOSYLINTERI VASEMMALLA (SIS. SERVOSYLINTERI, SUOJARAUTA, ANTURI, KÄYTTÖLAITESARJA, AUTOMAATTIRASVARI)</t>
  </si>
  <si>
    <t>TAV100SL</t>
  </si>
  <si>
    <t>SERVOMEKANISMI TAV50, SERVO VASEMMALLE</t>
  </si>
  <si>
    <t>PULTTISARJA 15X M16X55-10,9</t>
  </si>
  <si>
    <t>TAV728-3</t>
  </si>
  <si>
    <t>PULTTISARJA. 28XM16X55-10,9</t>
  </si>
  <si>
    <t>TAV715</t>
  </si>
  <si>
    <t>PUSKURIN OHJAINLEVYSARJA</t>
  </si>
  <si>
    <t>TAV5080</t>
  </si>
  <si>
    <t>VETOKYTKIMEN ALAOHJAINRAUTA</t>
  </si>
  <si>
    <t>TAV5812-3</t>
  </si>
  <si>
    <t>KÄÄNTÖLAIPPA VER. 2 SERVOSYLINTERIIN, VASEN</t>
  </si>
  <si>
    <t>TAV751</t>
  </si>
  <si>
    <t>PUSKURIN PÄÄTYLAIPPA, E58 REV 3</t>
  </si>
  <si>
    <t>TAV712-2</t>
  </si>
  <si>
    <t>PUSKURIN KIINNIKESARJA TAV750  TAKA-ALLEAJOSUOJALLE</t>
  </si>
  <si>
    <t>TAV729-2</t>
  </si>
  <si>
    <t>TAV5821</t>
  </si>
  <si>
    <t>SERVOSYLINTERIN KANSI (TAV-LOGO) + O-RENGAS</t>
  </si>
  <si>
    <t>TAV5044</t>
  </si>
  <si>
    <t>TAV5045</t>
  </si>
  <si>
    <t>VETOKYTKINRASVA SPRAY</t>
  </si>
  <si>
    <t>VETOKYTKINMAALI SPRAY, RAL5005</t>
  </si>
  <si>
    <t>TAV715-2</t>
  </si>
  <si>
    <t>PUSKURIN OHJAINLEVYSARJA (TAV750) REV 3</t>
  </si>
  <si>
    <t>TAV204</t>
  </si>
  <si>
    <t>VETOPALKIN PÄÄTYTUKILEVY PARI B200/B220</t>
  </si>
  <si>
    <t>TAV206</t>
  </si>
  <si>
    <t>SIVULEVYPARI 60-60 B200/B220</t>
  </si>
  <si>
    <t>TAV206DAF</t>
  </si>
  <si>
    <t>SIVULEVYPARI 60-60 B200/B220, DAF</t>
  </si>
  <si>
    <t>TAV206IV</t>
  </si>
  <si>
    <t>SIVULEVYPARI 45-45 B200/B220, IVECO</t>
  </si>
  <si>
    <t>TAV206MAN</t>
  </si>
  <si>
    <t>SIVULEVYPARI 40/50-50 B200/B220, MAN</t>
  </si>
  <si>
    <t>TAV206MB</t>
  </si>
  <si>
    <t>TAV206SC</t>
  </si>
  <si>
    <t>SIVULEVYPARI 50-50 B200/B220, SCANIA</t>
  </si>
  <si>
    <t>SIVULEVYPARI 50-50 B200/B220, MERCEDES</t>
  </si>
  <si>
    <t>TAV206VO</t>
  </si>
  <si>
    <t>SIVULEVYPARI 50-60 B200/B220, VOLVO</t>
  </si>
  <si>
    <t>TAV214</t>
  </si>
  <si>
    <t>ALLEAJOSUOJAN KIINNIKEPARI B200/B220  SIS TAV213 PARIN</t>
  </si>
  <si>
    <t>TAV215</t>
  </si>
  <si>
    <t xml:space="preserve">KIINNIKEPARI SIIRTOSARJALLE B200/B220 VETOPALKKIIN </t>
  </si>
  <si>
    <t>TAV218-300</t>
  </si>
  <si>
    <t>TAV218-750</t>
  </si>
  <si>
    <t>TAV218-1000</t>
  </si>
  <si>
    <t>SIIRTOSARJA 1000MM TAV750 RUPD (B200/B220)</t>
  </si>
  <si>
    <t>SIIRTOSARJA 300MM TAV750 RUPD (B200/B220)</t>
  </si>
  <si>
    <t>SIIRTOSARJA 750MM TAV750 RUPD (B200/B220)</t>
  </si>
  <si>
    <t>TAV220-760</t>
  </si>
  <si>
    <t>VETOPALKKI B220 760 MM</t>
  </si>
  <si>
    <t>TAV220-770</t>
  </si>
  <si>
    <t>TAV220-790</t>
  </si>
  <si>
    <t>TAV220-800</t>
  </si>
  <si>
    <t>TAV220-850</t>
  </si>
  <si>
    <t>VETOPALKKI B220 770 MM</t>
  </si>
  <si>
    <t>VETOPALKKI B220 790 MM</t>
  </si>
  <si>
    <t>VETOPALKKI B220 800 MM</t>
  </si>
  <si>
    <t>VETOPALKKI B220 850 MM</t>
  </si>
  <si>
    <t>TAV221</t>
  </si>
  <si>
    <t>TAV222</t>
  </si>
  <si>
    <t>TAV224</t>
  </si>
  <si>
    <t>TAV226</t>
  </si>
  <si>
    <t>TAV228</t>
  </si>
  <si>
    <t>TAV229</t>
  </si>
  <si>
    <t>VETOPALKIN B220 VÄLILEVY 1MM</t>
  </si>
  <si>
    <t>VETOPALKIN B220 VÄLILEVY 2MM</t>
  </si>
  <si>
    <t>VETOPALKIN B220 VÄLILEVY 4MM</t>
  </si>
  <si>
    <t>VETOPALKIN B220 VÄLILEVY 6MM</t>
  </si>
  <si>
    <t>PULTTISARJA 14X M20X70-10,9 B200/B220</t>
  </si>
  <si>
    <t>PULTTISARJA 15X M14X55-10,9 B200/B220</t>
  </si>
  <si>
    <t>TAV200-760</t>
  </si>
  <si>
    <t>TAV200-770</t>
  </si>
  <si>
    <t>TAV200-790</t>
  </si>
  <si>
    <t>TAV200-800</t>
  </si>
  <si>
    <t>TAV200-850</t>
  </si>
  <si>
    <t>VETOPALKKI B200 760 MM</t>
  </si>
  <si>
    <t>VETOPALKKI B200 770 MM</t>
  </si>
  <si>
    <t>VETOPALKKI B200 790 MM</t>
  </si>
  <si>
    <t>VETOPALKKI B200 800 MM</t>
  </si>
  <si>
    <t>VETOPALKKI B200 850 MM</t>
  </si>
  <si>
    <t>UUDET VETOPALKIT+SIVULEVYT</t>
  </si>
  <si>
    <t>TAV750-T</t>
  </si>
  <si>
    <t>TAKA-ALLEAJOSUOJA (E58 REV3) (EI TARRAA)</t>
  </si>
  <si>
    <t xml:space="preserve">                   Voimassa 1.11.2022 alkaen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</si>
</sst>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6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8"/>
      <color theme="1"/>
      <name val="Calibri"/>
      <family val="2"/>
    </font>
    <font>
      <b/>
      <sz val="11"/>
      <color theme="1"/>
      <name val="Arial"/>
      <family val="2"/>
    </font>
    <font>
      <b/>
      <u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44" fontId="5" fillId="0" borderId="0" xfId="1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5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44" fontId="9" fillId="0" borderId="0" xfId="1" applyFont="1" applyAlignment="1">
      <alignment horizontal="right"/>
    </xf>
    <xf numFmtId="44" fontId="4" fillId="0" borderId="0" xfId="1" applyFont="1" applyAlignment="1">
      <alignment horizontal="center"/>
    </xf>
    <xf numFmtId="0" fontId="10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4" fillId="0" borderId="0" xfId="0" applyFont="1"/>
    <xf numFmtId="0" fontId="4" fillId="0" borderId="0" xfId="0" applyFont="1" applyAlignment="1">
      <alignment horizontal="right"/>
    </xf>
    <xf numFmtId="44" fontId="3" fillId="0" borderId="0" xfId="1" applyFont="1"/>
    <xf numFmtId="44" fontId="4" fillId="0" borderId="0" xfId="1" applyFont="1"/>
    <xf numFmtId="44" fontId="8" fillId="0" borderId="0" xfId="1" quotePrefix="1" applyFont="1" applyAlignment="1">
      <alignment horizontal="right"/>
    </xf>
    <xf numFmtId="44" fontId="9" fillId="0" borderId="0" xfId="1" applyFont="1"/>
    <xf numFmtId="44" fontId="5" fillId="0" borderId="0" xfId="1" applyFont="1"/>
    <xf numFmtId="44" fontId="14" fillId="0" borderId="0" xfId="1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/>
    <xf numFmtId="44" fontId="12" fillId="0" borderId="0" xfId="1" applyFont="1"/>
    <xf numFmtId="0" fontId="12" fillId="0" borderId="0" xfId="0" applyFont="1" applyAlignment="1">
      <alignment vertical="top"/>
    </xf>
    <xf numFmtId="0" fontId="12" fillId="0" borderId="0" xfId="0" applyFont="1" applyAlignment="1">
      <alignment wrapText="1"/>
    </xf>
    <xf numFmtId="44" fontId="11" fillId="0" borderId="0" xfId="1" applyFont="1"/>
    <xf numFmtId="44" fontId="12" fillId="0" borderId="0" xfId="1" applyFont="1" applyAlignment="1">
      <alignment horizontal="center"/>
    </xf>
    <xf numFmtId="0" fontId="15" fillId="0" borderId="0" xfId="0" applyFont="1"/>
    <xf numFmtId="44" fontId="0" fillId="0" borderId="0" xfId="1" applyFont="1"/>
  </cellXfs>
  <cellStyles count="2">
    <cellStyle name="Normaali" xfId="0" builtinId="0"/>
    <cellStyle name="Valuutta" xfId="1" builtinId="4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431671</xdr:colOff>
      <xdr:row>1</xdr:row>
      <xdr:rowOff>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3965" cy="302559"/>
        </a:xfrm>
        <a:prstGeom prst="rect">
          <a:avLst/>
        </a:prstGeom>
      </xdr:spPr>
    </xdr:pic>
    <xdr:clientData/>
  </xdr:twoCellAnchor>
  <xdr:twoCellAnchor editAs="oneCell">
    <xdr:from>
      <xdr:col>2</xdr:col>
      <xdr:colOff>277636</xdr:colOff>
      <xdr:row>0</xdr:row>
      <xdr:rowOff>22412</xdr:rowOff>
    </xdr:from>
    <xdr:to>
      <xdr:col>4</xdr:col>
      <xdr:colOff>235322</xdr:colOff>
      <xdr:row>2</xdr:row>
      <xdr:rowOff>26099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901" y="22412"/>
          <a:ext cx="1705803" cy="519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9"/>
  <sheetViews>
    <sheetView tabSelected="1" zoomScale="85" zoomScaleNormal="85" workbookViewId="0">
      <selection activeCell="B5" sqref="B5"/>
    </sheetView>
  </sheetViews>
  <sheetFormatPr defaultColWidth="9.140625" defaultRowHeight="15" x14ac:dyDescent="0.25"/>
  <cols>
    <col min="1" max="1" width="19.85546875" style="3" bestFit="1" customWidth="1"/>
    <col min="2" max="2" width="76.28515625" style="3" customWidth="1"/>
    <col min="3" max="3" width="14" style="20" customWidth="1"/>
    <col min="4" max="4" width="12.28515625" style="20" bestFit="1" customWidth="1"/>
    <col min="5" max="5" width="13.85546875" style="11" customWidth="1"/>
    <col min="6" max="6" width="6.140625" style="18" customWidth="1"/>
    <col min="7" max="7" width="14" style="3" bestFit="1" customWidth="1"/>
    <col min="8" max="8" width="10.85546875" style="3" bestFit="1" customWidth="1"/>
    <col min="9" max="9" width="10.85546875" customWidth="1"/>
    <col min="10" max="10" width="14" style="3" bestFit="1" customWidth="1"/>
    <col min="11" max="11" width="10.42578125" style="3" bestFit="1" customWidth="1"/>
    <col min="12" max="16384" width="9.140625" style="3"/>
  </cols>
  <sheetData>
    <row r="1" spans="1:14" ht="24" customHeight="1" x14ac:dyDescent="0.3">
      <c r="A1" s="1"/>
      <c r="B1" s="2" t="s">
        <v>3</v>
      </c>
      <c r="C1" s="19"/>
      <c r="E1" s="4"/>
      <c r="F1" s="5"/>
    </row>
    <row r="2" spans="1:14" ht="17.100000000000001" customHeight="1" x14ac:dyDescent="0.25">
      <c r="A2" s="6" t="s">
        <v>0</v>
      </c>
      <c r="E2" s="4"/>
      <c r="F2" s="5"/>
    </row>
    <row r="3" spans="1:14" ht="17.100000000000001" customHeight="1" x14ac:dyDescent="0.25">
      <c r="A3" s="6" t="s">
        <v>1</v>
      </c>
      <c r="B3" s="7"/>
      <c r="E3" s="4"/>
      <c r="F3" s="5"/>
    </row>
    <row r="4" spans="1:14" ht="17.100000000000001" customHeight="1" x14ac:dyDescent="0.35">
      <c r="A4" s="6" t="s">
        <v>163</v>
      </c>
      <c r="B4" s="8" t="s">
        <v>346</v>
      </c>
      <c r="D4" s="21" t="s">
        <v>211</v>
      </c>
      <c r="E4" s="4"/>
      <c r="F4" s="5"/>
    </row>
    <row r="5" spans="1:14" ht="17.100000000000001" customHeight="1" x14ac:dyDescent="0.25">
      <c r="A5" s="6"/>
      <c r="B5" s="7"/>
      <c r="C5" s="22"/>
      <c r="E5" s="4"/>
      <c r="F5" s="5"/>
    </row>
    <row r="6" spans="1:14" ht="17.100000000000001" customHeight="1" x14ac:dyDescent="0.25">
      <c r="A6"/>
      <c r="B6"/>
      <c r="C6" s="34"/>
      <c r="D6" s="34"/>
      <c r="E6" s="25"/>
      <c r="F6" s="5"/>
    </row>
    <row r="7" spans="1:14" x14ac:dyDescent="0.25">
      <c r="A7" s="9" t="s">
        <v>162</v>
      </c>
      <c r="B7" s="9" t="s">
        <v>164</v>
      </c>
      <c r="C7" s="10" t="s">
        <v>165</v>
      </c>
      <c r="D7" s="10" t="s">
        <v>161</v>
      </c>
      <c r="E7" s="26"/>
      <c r="F7" s="12"/>
      <c r="G7"/>
      <c r="H7"/>
      <c r="J7"/>
      <c r="K7"/>
      <c r="M7"/>
      <c r="N7"/>
    </row>
    <row r="8" spans="1:14" x14ac:dyDescent="0.25">
      <c r="A8" s="27" t="s">
        <v>215</v>
      </c>
      <c r="B8" s="27" t="s">
        <v>216</v>
      </c>
      <c r="C8" s="28">
        <v>1449</v>
      </c>
      <c r="D8" s="28">
        <f>C8*1.24</f>
        <v>1796.76</v>
      </c>
      <c r="E8" s="14" t="s">
        <v>137</v>
      </c>
      <c r="F8" s="15"/>
      <c r="G8"/>
      <c r="H8"/>
      <c r="J8"/>
      <c r="K8"/>
    </row>
    <row r="9" spans="1:14" ht="30" customHeight="1" x14ac:dyDescent="0.25">
      <c r="A9" s="29" t="s">
        <v>217</v>
      </c>
      <c r="B9" s="30" t="s">
        <v>218</v>
      </c>
      <c r="C9" s="28">
        <v>3055</v>
      </c>
      <c r="D9" s="28">
        <f>C9*1.24</f>
        <v>3788.2</v>
      </c>
      <c r="E9" s="14" t="s">
        <v>137</v>
      </c>
      <c r="F9" s="15"/>
      <c r="G9"/>
      <c r="H9"/>
      <c r="J9"/>
      <c r="K9"/>
    </row>
    <row r="10" spans="1:14" ht="30" customHeight="1" x14ac:dyDescent="0.25">
      <c r="A10" s="29" t="s">
        <v>259</v>
      </c>
      <c r="B10" s="30" t="s">
        <v>260</v>
      </c>
      <c r="C10" s="28">
        <v>3055</v>
      </c>
      <c r="D10" s="28">
        <f>C10*1.24</f>
        <v>3788.2</v>
      </c>
      <c r="E10" s="14"/>
      <c r="F10" s="15"/>
      <c r="G10"/>
      <c r="H10"/>
      <c r="J10"/>
      <c r="K10"/>
    </row>
    <row r="11" spans="1:14" ht="15" customHeight="1" x14ac:dyDescent="0.25">
      <c r="A11" s="27" t="s">
        <v>219</v>
      </c>
      <c r="B11" s="27" t="s">
        <v>220</v>
      </c>
      <c r="C11" s="28">
        <v>2436</v>
      </c>
      <c r="D11" s="28">
        <f t="shared" ref="D11:D79" si="0">C11*1.24</f>
        <v>3020.64</v>
      </c>
      <c r="E11" s="14" t="s">
        <v>137</v>
      </c>
      <c r="F11" s="15"/>
      <c r="G11"/>
      <c r="H11"/>
      <c r="J11"/>
      <c r="K11"/>
    </row>
    <row r="12" spans="1:14" ht="15" customHeight="1" x14ac:dyDescent="0.25">
      <c r="A12" s="27" t="s">
        <v>221</v>
      </c>
      <c r="B12" s="27" t="s">
        <v>258</v>
      </c>
      <c r="C12" s="28">
        <v>1449</v>
      </c>
      <c r="D12" s="28">
        <f>C12*1.24</f>
        <v>1796.76</v>
      </c>
      <c r="E12" s="14" t="s">
        <v>137</v>
      </c>
      <c r="F12" s="15"/>
      <c r="G12"/>
      <c r="H12"/>
      <c r="J12"/>
      <c r="K12"/>
    </row>
    <row r="13" spans="1:14" ht="15" customHeight="1" x14ac:dyDescent="0.25">
      <c r="A13" s="27" t="s">
        <v>222</v>
      </c>
      <c r="B13" s="27" t="s">
        <v>223</v>
      </c>
      <c r="C13" s="28">
        <v>2016</v>
      </c>
      <c r="D13" s="28">
        <f t="shared" si="0"/>
        <v>2499.84</v>
      </c>
      <c r="E13" s="14" t="s">
        <v>137</v>
      </c>
      <c r="F13" s="15"/>
      <c r="G13"/>
      <c r="H13"/>
      <c r="J13"/>
      <c r="K13"/>
    </row>
    <row r="14" spans="1:14" ht="26.25" x14ac:dyDescent="0.25">
      <c r="A14" s="29" t="s">
        <v>224</v>
      </c>
      <c r="B14" s="30" t="s">
        <v>225</v>
      </c>
      <c r="C14" s="28">
        <v>3622</v>
      </c>
      <c r="D14" s="28">
        <f t="shared" si="0"/>
        <v>4491.28</v>
      </c>
      <c r="E14" s="14" t="s">
        <v>137</v>
      </c>
      <c r="F14" s="15"/>
      <c r="G14"/>
      <c r="H14"/>
      <c r="J14"/>
      <c r="K14"/>
    </row>
    <row r="15" spans="1:14" x14ac:dyDescent="0.25">
      <c r="A15" s="27" t="s">
        <v>226</v>
      </c>
      <c r="B15" s="27" t="s">
        <v>227</v>
      </c>
      <c r="C15" s="28">
        <v>3003</v>
      </c>
      <c r="D15" s="28">
        <f t="shared" si="0"/>
        <v>3723.72</v>
      </c>
      <c r="E15" s="14" t="s">
        <v>137</v>
      </c>
      <c r="F15" s="15"/>
      <c r="G15"/>
      <c r="H15"/>
      <c r="J15"/>
      <c r="K15"/>
    </row>
    <row r="16" spans="1:14" x14ac:dyDescent="0.25">
      <c r="A16" s="27" t="s">
        <v>228</v>
      </c>
      <c r="B16" s="27" t="s">
        <v>257</v>
      </c>
      <c r="C16" s="28">
        <v>2016</v>
      </c>
      <c r="D16" s="28">
        <f t="shared" si="0"/>
        <v>2499.84</v>
      </c>
      <c r="E16" s="14" t="s">
        <v>137</v>
      </c>
      <c r="F16" s="15"/>
      <c r="G16"/>
      <c r="H16"/>
      <c r="J16"/>
      <c r="K16"/>
    </row>
    <row r="17" spans="1:11" x14ac:dyDescent="0.25">
      <c r="A17" s="27"/>
      <c r="B17" s="27"/>
      <c r="C17" s="28"/>
      <c r="D17" s="28"/>
      <c r="E17" s="14"/>
      <c r="F17" s="15"/>
      <c r="G17"/>
      <c r="H17"/>
      <c r="J17"/>
      <c r="K17"/>
    </row>
    <row r="18" spans="1:11" x14ac:dyDescent="0.25">
      <c r="A18" s="27" t="s">
        <v>2</v>
      </c>
      <c r="B18" s="27" t="s">
        <v>4</v>
      </c>
      <c r="C18" s="28">
        <v>604.55849999999998</v>
      </c>
      <c r="D18" s="28">
        <f t="shared" si="0"/>
        <v>749.65253999999993</v>
      </c>
      <c r="E18" s="14" t="s">
        <v>136</v>
      </c>
      <c r="F18" s="15"/>
      <c r="G18"/>
      <c r="H18"/>
      <c r="J18"/>
      <c r="K18"/>
    </row>
    <row r="19" spans="1:11" x14ac:dyDescent="0.25">
      <c r="A19" s="27" t="s">
        <v>8</v>
      </c>
      <c r="B19" s="27" t="s">
        <v>9</v>
      </c>
      <c r="C19" s="28">
        <v>604.55849999999998</v>
      </c>
      <c r="D19" s="28">
        <f t="shared" si="0"/>
        <v>749.65253999999993</v>
      </c>
      <c r="E19" s="14" t="s">
        <v>136</v>
      </c>
      <c r="F19" s="15"/>
      <c r="G19"/>
      <c r="H19"/>
      <c r="J19"/>
      <c r="K19"/>
    </row>
    <row r="20" spans="1:11" x14ac:dyDescent="0.25">
      <c r="A20" s="27" t="s">
        <v>261</v>
      </c>
      <c r="B20" s="27" t="s">
        <v>262</v>
      </c>
      <c r="C20" s="28">
        <v>604.55849999999998</v>
      </c>
      <c r="D20" s="28">
        <f t="shared" si="0"/>
        <v>749.65253999999993</v>
      </c>
      <c r="E20" s="14" t="s">
        <v>136</v>
      </c>
      <c r="F20" s="15"/>
      <c r="G20"/>
      <c r="H20"/>
      <c r="J20"/>
      <c r="K20"/>
    </row>
    <row r="21" spans="1:11" x14ac:dyDescent="0.25">
      <c r="A21" s="27" t="s">
        <v>5</v>
      </c>
      <c r="B21" s="27" t="s">
        <v>6</v>
      </c>
      <c r="C21" s="28">
        <v>859.00500000000011</v>
      </c>
      <c r="D21" s="28">
        <f t="shared" si="0"/>
        <v>1065.1662000000001</v>
      </c>
      <c r="E21" s="14" t="s">
        <v>136</v>
      </c>
      <c r="F21" s="15"/>
      <c r="G21"/>
      <c r="H21"/>
      <c r="J21"/>
      <c r="K21"/>
    </row>
    <row r="22" spans="1:11" x14ac:dyDescent="0.25">
      <c r="A22" s="27" t="s">
        <v>7</v>
      </c>
      <c r="B22" s="27" t="s">
        <v>138</v>
      </c>
      <c r="C22" s="28">
        <v>859.00500000000011</v>
      </c>
      <c r="D22" s="28">
        <f t="shared" si="0"/>
        <v>1065.1662000000001</v>
      </c>
      <c r="E22" s="14" t="s">
        <v>136</v>
      </c>
      <c r="F22" s="15"/>
      <c r="G22"/>
      <c r="H22"/>
      <c r="J22"/>
      <c r="K22"/>
    </row>
    <row r="23" spans="1:11" x14ac:dyDescent="0.25">
      <c r="A23" s="27"/>
      <c r="B23" s="27"/>
      <c r="C23" s="28"/>
      <c r="D23" s="28"/>
      <c r="E23" s="14"/>
      <c r="F23" s="15"/>
      <c r="G23"/>
      <c r="H23"/>
      <c r="J23"/>
      <c r="K23"/>
    </row>
    <row r="24" spans="1:11" x14ac:dyDescent="0.25">
      <c r="A24" s="27" t="s">
        <v>19</v>
      </c>
      <c r="B24" s="27" t="s">
        <v>139</v>
      </c>
      <c r="C24" s="28">
        <v>48</v>
      </c>
      <c r="D24" s="28">
        <f t="shared" si="0"/>
        <v>59.519999999999996</v>
      </c>
      <c r="E24" s="14" t="s">
        <v>136</v>
      </c>
      <c r="F24" s="15"/>
      <c r="G24"/>
      <c r="H24"/>
      <c r="J24"/>
      <c r="K24"/>
    </row>
    <row r="25" spans="1:11" x14ac:dyDescent="0.25">
      <c r="A25" s="27" t="s">
        <v>20</v>
      </c>
      <c r="B25" s="27" t="s">
        <v>21</v>
      </c>
      <c r="C25" s="28">
        <v>102.74250000000001</v>
      </c>
      <c r="D25" s="28">
        <f t="shared" si="0"/>
        <v>127.4007</v>
      </c>
      <c r="E25" s="14" t="s">
        <v>136</v>
      </c>
      <c r="F25" s="15"/>
      <c r="G25"/>
      <c r="H25"/>
      <c r="J25"/>
      <c r="K25"/>
    </row>
    <row r="26" spans="1:11" x14ac:dyDescent="0.25">
      <c r="A26" s="27" t="s">
        <v>22</v>
      </c>
      <c r="B26" s="27" t="s">
        <v>23</v>
      </c>
      <c r="C26" s="28">
        <v>114.63900000000001</v>
      </c>
      <c r="D26" s="28">
        <f t="shared" si="0"/>
        <v>142.15236000000002</v>
      </c>
      <c r="E26" s="14" t="s">
        <v>136</v>
      </c>
      <c r="F26" s="15"/>
      <c r="G26"/>
      <c r="H26"/>
      <c r="J26"/>
      <c r="K26"/>
    </row>
    <row r="27" spans="1:11" x14ac:dyDescent="0.25">
      <c r="A27" s="27" t="s">
        <v>46</v>
      </c>
      <c r="B27" s="27" t="s">
        <v>47</v>
      </c>
      <c r="C27" s="28">
        <v>48.667500000000004</v>
      </c>
      <c r="D27" s="28">
        <f t="shared" si="0"/>
        <v>60.347700000000003</v>
      </c>
      <c r="E27" s="14" t="s">
        <v>136</v>
      </c>
      <c r="F27" s="15"/>
      <c r="G27"/>
      <c r="H27"/>
      <c r="J27"/>
      <c r="K27"/>
    </row>
    <row r="28" spans="1:11" x14ac:dyDescent="0.25">
      <c r="A28" s="27" t="s">
        <v>176</v>
      </c>
      <c r="B28" s="27" t="s">
        <v>177</v>
      </c>
      <c r="C28" s="28">
        <v>463.41750000000002</v>
      </c>
      <c r="D28" s="28">
        <f t="shared" si="0"/>
        <v>574.6377</v>
      </c>
      <c r="E28" s="14" t="s">
        <v>136</v>
      </c>
      <c r="F28" s="15"/>
      <c r="G28"/>
      <c r="H28"/>
      <c r="J28"/>
      <c r="K28"/>
    </row>
    <row r="29" spans="1:11" x14ac:dyDescent="0.25">
      <c r="A29" s="27" t="s">
        <v>48</v>
      </c>
      <c r="B29" s="27" t="s">
        <v>159</v>
      </c>
      <c r="C29" s="28">
        <v>11.867107620967746</v>
      </c>
      <c r="D29" s="28">
        <f>C29*1.24</f>
        <v>14.715213450000004</v>
      </c>
      <c r="E29" s="14" t="s">
        <v>136</v>
      </c>
      <c r="F29" s="15"/>
      <c r="G29"/>
      <c r="H29"/>
      <c r="J29"/>
      <c r="K29"/>
    </row>
    <row r="30" spans="1:11" x14ac:dyDescent="0.25">
      <c r="A30" s="27" t="s">
        <v>229</v>
      </c>
      <c r="B30" s="27" t="s">
        <v>231</v>
      </c>
      <c r="C30" s="28">
        <v>789.495</v>
      </c>
      <c r="D30" s="28">
        <f t="shared" si="0"/>
        <v>978.97379999999998</v>
      </c>
      <c r="E30" s="14" t="s">
        <v>136</v>
      </c>
      <c r="F30" s="15"/>
      <c r="G30"/>
      <c r="H30"/>
      <c r="J30"/>
      <c r="K30"/>
    </row>
    <row r="31" spans="1:11" x14ac:dyDescent="0.25">
      <c r="A31" s="27" t="s">
        <v>230</v>
      </c>
      <c r="B31" s="27" t="s">
        <v>232</v>
      </c>
      <c r="C31" s="28">
        <v>994.98</v>
      </c>
      <c r="D31" s="28">
        <f t="shared" si="0"/>
        <v>1233.7752</v>
      </c>
      <c r="E31" s="14" t="s">
        <v>136</v>
      </c>
      <c r="F31" s="15"/>
      <c r="G31"/>
      <c r="H31"/>
      <c r="J31"/>
      <c r="K31"/>
    </row>
    <row r="32" spans="1:11" x14ac:dyDescent="0.25">
      <c r="A32" s="27" t="s">
        <v>44</v>
      </c>
      <c r="B32" s="27" t="s">
        <v>142</v>
      </c>
      <c r="C32" s="28">
        <v>121.128</v>
      </c>
      <c r="D32" s="28">
        <f t="shared" si="0"/>
        <v>150.19872000000001</v>
      </c>
      <c r="E32" s="14" t="s">
        <v>136</v>
      </c>
      <c r="F32" s="15"/>
      <c r="G32"/>
      <c r="H32"/>
      <c r="J32"/>
      <c r="K32"/>
    </row>
    <row r="33" spans="1:11" x14ac:dyDescent="0.25">
      <c r="A33" s="27" t="s">
        <v>10</v>
      </c>
      <c r="B33" s="27" t="s">
        <v>11</v>
      </c>
      <c r="C33" s="28">
        <v>129.78</v>
      </c>
      <c r="D33" s="28">
        <f t="shared" si="0"/>
        <v>160.9272</v>
      </c>
      <c r="E33" s="14" t="s">
        <v>137</v>
      </c>
      <c r="F33" s="15"/>
      <c r="G33"/>
      <c r="H33"/>
      <c r="J33"/>
      <c r="K33"/>
    </row>
    <row r="34" spans="1:11" x14ac:dyDescent="0.25">
      <c r="A34" s="27" t="s">
        <v>12</v>
      </c>
      <c r="B34" s="27" t="s">
        <v>13</v>
      </c>
      <c r="C34" s="28">
        <v>30.450000000000003</v>
      </c>
      <c r="D34" s="28">
        <f t="shared" si="0"/>
        <v>37.758000000000003</v>
      </c>
      <c r="E34" s="14" t="s">
        <v>136</v>
      </c>
      <c r="F34" s="15"/>
      <c r="G34"/>
      <c r="H34"/>
      <c r="J34"/>
      <c r="K34"/>
    </row>
    <row r="35" spans="1:11" x14ac:dyDescent="0.25">
      <c r="A35" s="27" t="s">
        <v>193</v>
      </c>
      <c r="B35" s="27" t="s">
        <v>210</v>
      </c>
      <c r="C35" s="28">
        <v>283.5</v>
      </c>
      <c r="D35" s="28">
        <f>C35*1.24</f>
        <v>351.54</v>
      </c>
      <c r="E35" s="14" t="s">
        <v>136</v>
      </c>
      <c r="F35" s="15"/>
      <c r="G35"/>
      <c r="H35"/>
      <c r="J35"/>
      <c r="K35"/>
    </row>
    <row r="36" spans="1:11" x14ac:dyDescent="0.25">
      <c r="A36" s="27" t="s">
        <v>14</v>
      </c>
      <c r="B36" s="27" t="s">
        <v>15</v>
      </c>
      <c r="C36" s="28">
        <v>33</v>
      </c>
      <c r="D36" s="28">
        <f t="shared" si="0"/>
        <v>40.92</v>
      </c>
      <c r="E36" s="14" t="s">
        <v>136</v>
      </c>
      <c r="F36" s="15"/>
      <c r="G36"/>
      <c r="H36"/>
      <c r="J36"/>
      <c r="K36"/>
    </row>
    <row r="37" spans="1:11" x14ac:dyDescent="0.25">
      <c r="A37" s="27"/>
      <c r="B37" s="27"/>
      <c r="C37" s="28"/>
      <c r="D37" s="28"/>
      <c r="E37" s="14"/>
      <c r="F37" s="15"/>
      <c r="G37"/>
      <c r="H37"/>
      <c r="J37"/>
      <c r="K37"/>
    </row>
    <row r="38" spans="1:11" x14ac:dyDescent="0.25">
      <c r="A38" s="27" t="s">
        <v>66</v>
      </c>
      <c r="B38" s="27" t="s">
        <v>194</v>
      </c>
      <c r="C38" s="28">
        <v>281.36850000000004</v>
      </c>
      <c r="D38" s="28">
        <f t="shared" si="0"/>
        <v>348.89694000000003</v>
      </c>
      <c r="E38" s="14" t="s">
        <v>137</v>
      </c>
      <c r="F38" s="15"/>
      <c r="G38"/>
      <c r="H38"/>
      <c r="J38"/>
      <c r="K38"/>
    </row>
    <row r="39" spans="1:11" x14ac:dyDescent="0.25">
      <c r="A39" s="27" t="s">
        <v>67</v>
      </c>
      <c r="B39" s="27" t="s">
        <v>195</v>
      </c>
      <c r="C39" s="28">
        <v>281.36850000000004</v>
      </c>
      <c r="D39" s="28">
        <f t="shared" si="0"/>
        <v>348.89694000000003</v>
      </c>
      <c r="E39" s="14" t="s">
        <v>137</v>
      </c>
      <c r="F39" s="15"/>
      <c r="G39"/>
      <c r="H39"/>
      <c r="J39"/>
      <c r="K39"/>
    </row>
    <row r="40" spans="1:11" x14ac:dyDescent="0.25">
      <c r="A40" s="27" t="s">
        <v>68</v>
      </c>
      <c r="B40" s="27" t="s">
        <v>196</v>
      </c>
      <c r="C40" s="28">
        <v>281.36850000000004</v>
      </c>
      <c r="D40" s="28">
        <f t="shared" si="0"/>
        <v>348.89694000000003</v>
      </c>
      <c r="E40" s="14" t="s">
        <v>137</v>
      </c>
      <c r="F40" s="15"/>
      <c r="G40"/>
      <c r="H40"/>
      <c r="J40"/>
      <c r="K40"/>
    </row>
    <row r="41" spans="1:11" x14ac:dyDescent="0.25">
      <c r="A41" s="27" t="s">
        <v>178</v>
      </c>
      <c r="B41" s="27" t="s">
        <v>197</v>
      </c>
      <c r="C41" s="28">
        <v>281.36850000000004</v>
      </c>
      <c r="D41" s="28">
        <f t="shared" si="0"/>
        <v>348.89694000000003</v>
      </c>
      <c r="E41" s="14" t="s">
        <v>137</v>
      </c>
      <c r="F41" s="15"/>
      <c r="G41"/>
      <c r="H41"/>
      <c r="J41"/>
      <c r="K41"/>
    </row>
    <row r="42" spans="1:11" x14ac:dyDescent="0.25">
      <c r="A42" s="27" t="s">
        <v>69</v>
      </c>
      <c r="B42" s="27" t="s">
        <v>198</v>
      </c>
      <c r="C42" s="28">
        <v>281.36850000000004</v>
      </c>
      <c r="D42" s="28">
        <f t="shared" si="0"/>
        <v>348.89694000000003</v>
      </c>
      <c r="E42" s="14" t="s">
        <v>137</v>
      </c>
      <c r="F42" s="15"/>
      <c r="G42"/>
      <c r="H42"/>
      <c r="J42"/>
      <c r="K42"/>
    </row>
    <row r="43" spans="1:11" x14ac:dyDescent="0.25">
      <c r="A43" s="27" t="s">
        <v>244</v>
      </c>
      <c r="B43" s="27" t="s">
        <v>245</v>
      </c>
      <c r="C43" s="28">
        <v>281.36850000000004</v>
      </c>
      <c r="D43" s="28">
        <f t="shared" si="0"/>
        <v>348.89694000000003</v>
      </c>
      <c r="E43" s="14" t="s">
        <v>137</v>
      </c>
      <c r="F43" s="15"/>
      <c r="G43"/>
      <c r="H43"/>
      <c r="J43"/>
      <c r="K43"/>
    </row>
    <row r="44" spans="1:11" x14ac:dyDescent="0.25">
      <c r="A44" s="27" t="s">
        <v>255</v>
      </c>
      <c r="B44" s="27" t="s">
        <v>256</v>
      </c>
      <c r="C44" s="28">
        <v>281.36850000000004</v>
      </c>
      <c r="D44" s="28">
        <f t="shared" si="0"/>
        <v>348.89694000000003</v>
      </c>
      <c r="E44" s="14" t="s">
        <v>137</v>
      </c>
      <c r="F44" s="15"/>
      <c r="G44"/>
      <c r="H44"/>
      <c r="J44"/>
      <c r="K44"/>
    </row>
    <row r="45" spans="1:11" x14ac:dyDescent="0.25">
      <c r="A45" s="27" t="s">
        <v>179</v>
      </c>
      <c r="B45" s="27" t="s">
        <v>199</v>
      </c>
      <c r="C45" s="28">
        <v>281.36850000000004</v>
      </c>
      <c r="D45" s="28">
        <f t="shared" si="0"/>
        <v>348.89694000000003</v>
      </c>
      <c r="E45" s="14" t="s">
        <v>137</v>
      </c>
      <c r="F45" s="15"/>
      <c r="G45"/>
      <c r="H45"/>
      <c r="J45"/>
      <c r="K45"/>
    </row>
    <row r="46" spans="1:11" x14ac:dyDescent="0.25">
      <c r="A46" s="27" t="s">
        <v>246</v>
      </c>
      <c r="B46" s="27" t="s">
        <v>248</v>
      </c>
      <c r="C46" s="28">
        <v>281.36850000000004</v>
      </c>
      <c r="D46" s="28">
        <f t="shared" si="0"/>
        <v>348.89694000000003</v>
      </c>
      <c r="E46" s="14" t="s">
        <v>137</v>
      </c>
      <c r="F46" s="15"/>
      <c r="G46"/>
      <c r="H46"/>
      <c r="J46"/>
      <c r="K46"/>
    </row>
    <row r="47" spans="1:11" x14ac:dyDescent="0.25">
      <c r="A47" s="27" t="s">
        <v>247</v>
      </c>
      <c r="B47" s="27" t="s">
        <v>199</v>
      </c>
      <c r="C47" s="28">
        <v>281.36850000000004</v>
      </c>
      <c r="D47" s="28">
        <f t="shared" si="0"/>
        <v>348.89694000000003</v>
      </c>
      <c r="E47" s="14" t="s">
        <v>137</v>
      </c>
      <c r="F47" s="15"/>
      <c r="G47"/>
      <c r="H47"/>
      <c r="J47"/>
      <c r="K47"/>
    </row>
    <row r="48" spans="1:11" x14ac:dyDescent="0.25">
      <c r="A48" s="27" t="s">
        <v>249</v>
      </c>
      <c r="B48" s="27" t="s">
        <v>250</v>
      </c>
      <c r="C48" s="28">
        <v>281.36850000000004</v>
      </c>
      <c r="D48" s="28">
        <f t="shared" si="0"/>
        <v>348.89694000000003</v>
      </c>
      <c r="E48" s="14" t="s">
        <v>137</v>
      </c>
      <c r="F48" s="15"/>
      <c r="G48"/>
      <c r="H48"/>
      <c r="J48"/>
      <c r="K48"/>
    </row>
    <row r="49" spans="1:11" x14ac:dyDescent="0.25">
      <c r="A49" s="27" t="s">
        <v>251</v>
      </c>
      <c r="B49" s="27" t="s">
        <v>252</v>
      </c>
      <c r="C49" s="28">
        <v>281.36850000000004</v>
      </c>
      <c r="D49" s="28">
        <f t="shared" si="0"/>
        <v>348.89694000000003</v>
      </c>
      <c r="E49" s="14" t="s">
        <v>137</v>
      </c>
      <c r="F49" s="15"/>
      <c r="G49"/>
      <c r="H49"/>
      <c r="J49"/>
      <c r="K49"/>
    </row>
    <row r="50" spans="1:11" x14ac:dyDescent="0.25">
      <c r="A50" s="27" t="s">
        <v>253</v>
      </c>
      <c r="B50" s="27" t="s">
        <v>254</v>
      </c>
      <c r="C50" s="28">
        <v>281.36850000000004</v>
      </c>
      <c r="D50" s="28">
        <f t="shared" si="0"/>
        <v>348.89694000000003</v>
      </c>
      <c r="E50" s="14" t="s">
        <v>137</v>
      </c>
      <c r="F50" s="15"/>
      <c r="G50"/>
      <c r="H50"/>
      <c r="J50"/>
      <c r="K50"/>
    </row>
    <row r="51" spans="1:11" x14ac:dyDescent="0.25">
      <c r="A51" s="27"/>
      <c r="B51" s="27"/>
      <c r="C51" s="28"/>
      <c r="D51" s="28"/>
      <c r="E51" s="14"/>
      <c r="F51" s="15"/>
      <c r="G51"/>
      <c r="H51"/>
      <c r="J51"/>
      <c r="K51"/>
    </row>
    <row r="52" spans="1:11" x14ac:dyDescent="0.25">
      <c r="A52" s="27" t="s">
        <v>70</v>
      </c>
      <c r="B52" s="27" t="s">
        <v>143</v>
      </c>
      <c r="C52" s="28">
        <v>135.1875</v>
      </c>
      <c r="D52" s="28">
        <f t="shared" si="0"/>
        <v>167.63249999999999</v>
      </c>
      <c r="E52" s="14" t="s">
        <v>136</v>
      </c>
      <c r="F52" s="15"/>
      <c r="G52"/>
      <c r="H52"/>
      <c r="J52"/>
      <c r="K52"/>
    </row>
    <row r="53" spans="1:11" x14ac:dyDescent="0.25">
      <c r="A53" s="27" t="s">
        <v>64</v>
      </c>
      <c r="B53" s="27" t="s">
        <v>144</v>
      </c>
      <c r="C53" s="28">
        <v>80.938064516129046</v>
      </c>
      <c r="D53" s="28">
        <f>C53*1.24</f>
        <v>100.36320000000002</v>
      </c>
      <c r="E53" s="14" t="s">
        <v>136</v>
      </c>
      <c r="F53" s="15"/>
      <c r="G53"/>
      <c r="H53"/>
      <c r="J53"/>
      <c r="K53"/>
    </row>
    <row r="54" spans="1:11" x14ac:dyDescent="0.25">
      <c r="A54" s="27" t="s">
        <v>65</v>
      </c>
      <c r="B54" s="27" t="s">
        <v>145</v>
      </c>
      <c r="C54" s="28">
        <v>57.563709677419361</v>
      </c>
      <c r="D54" s="28">
        <f>C54*1.24</f>
        <v>71.379000000000005</v>
      </c>
      <c r="E54" s="14" t="s">
        <v>136</v>
      </c>
      <c r="F54" s="15"/>
      <c r="G54"/>
      <c r="H54"/>
      <c r="J54"/>
      <c r="K54"/>
    </row>
    <row r="55" spans="1:11" x14ac:dyDescent="0.25">
      <c r="A55" s="27"/>
      <c r="B55" s="27"/>
      <c r="C55" s="28"/>
      <c r="D55" s="28"/>
      <c r="E55" s="14"/>
      <c r="F55" s="15"/>
      <c r="G55"/>
      <c r="H55"/>
      <c r="J55"/>
      <c r="K55"/>
    </row>
    <row r="56" spans="1:11" x14ac:dyDescent="0.25">
      <c r="A56" s="27" t="s">
        <v>72</v>
      </c>
      <c r="B56" s="27" t="s">
        <v>146</v>
      </c>
      <c r="C56" s="28">
        <v>153.57300000000001</v>
      </c>
      <c r="D56" s="28">
        <f t="shared" si="0"/>
        <v>190.43052</v>
      </c>
      <c r="E56" s="14" t="s">
        <v>137</v>
      </c>
      <c r="F56" s="15"/>
      <c r="G56"/>
      <c r="H56"/>
      <c r="J56"/>
      <c r="K56"/>
    </row>
    <row r="57" spans="1:11" x14ac:dyDescent="0.25">
      <c r="A57" s="27" t="s">
        <v>73</v>
      </c>
      <c r="B57" s="27" t="s">
        <v>147</v>
      </c>
      <c r="C57" s="28">
        <v>153.57300000000001</v>
      </c>
      <c r="D57" s="28">
        <f t="shared" si="0"/>
        <v>190.43052</v>
      </c>
      <c r="E57" s="14" t="s">
        <v>137</v>
      </c>
      <c r="F57" s="15"/>
      <c r="G57"/>
      <c r="H57"/>
      <c r="J57"/>
      <c r="K57"/>
    </row>
    <row r="58" spans="1:11" x14ac:dyDescent="0.25">
      <c r="A58" s="27" t="s">
        <v>74</v>
      </c>
      <c r="B58" s="27" t="s">
        <v>147</v>
      </c>
      <c r="C58" s="28">
        <v>153.57300000000001</v>
      </c>
      <c r="D58" s="28">
        <f t="shared" si="0"/>
        <v>190.43052</v>
      </c>
      <c r="E58" s="14" t="s">
        <v>137</v>
      </c>
      <c r="F58" s="15"/>
      <c r="G58"/>
      <c r="H58"/>
      <c r="J58"/>
      <c r="K58"/>
    </row>
    <row r="59" spans="1:11" x14ac:dyDescent="0.25">
      <c r="A59" s="27" t="s">
        <v>75</v>
      </c>
      <c r="B59" s="27" t="s">
        <v>148</v>
      </c>
      <c r="C59" s="28">
        <v>163.3065</v>
      </c>
      <c r="D59" s="28">
        <f t="shared" si="0"/>
        <v>202.50005999999999</v>
      </c>
      <c r="E59" s="14" t="s">
        <v>137</v>
      </c>
      <c r="F59" s="15"/>
      <c r="G59"/>
      <c r="H59"/>
      <c r="J59"/>
      <c r="K59"/>
    </row>
    <row r="60" spans="1:11" x14ac:dyDescent="0.25">
      <c r="A60" s="27" t="s">
        <v>76</v>
      </c>
      <c r="B60" s="27" t="s">
        <v>149</v>
      </c>
      <c r="C60" s="28">
        <v>163.3065</v>
      </c>
      <c r="D60" s="28">
        <f t="shared" si="0"/>
        <v>202.50005999999999</v>
      </c>
      <c r="E60" s="14" t="s">
        <v>137</v>
      </c>
      <c r="F60" s="15"/>
      <c r="G60"/>
      <c r="H60"/>
      <c r="J60"/>
      <c r="K60"/>
    </row>
    <row r="61" spans="1:11" x14ac:dyDescent="0.25">
      <c r="A61" s="27" t="s">
        <v>77</v>
      </c>
      <c r="B61" s="27" t="s">
        <v>150</v>
      </c>
      <c r="C61" s="28">
        <v>163.3065</v>
      </c>
      <c r="D61" s="28">
        <f t="shared" si="0"/>
        <v>202.50005999999999</v>
      </c>
      <c r="E61" s="14" t="s">
        <v>137</v>
      </c>
      <c r="F61" s="15"/>
      <c r="G61"/>
      <c r="H61"/>
      <c r="J61"/>
      <c r="K61"/>
    </row>
    <row r="62" spans="1:11" x14ac:dyDescent="0.25">
      <c r="A62" s="27" t="s">
        <v>78</v>
      </c>
      <c r="B62" s="27" t="s">
        <v>151</v>
      </c>
      <c r="C62" s="28">
        <v>170.25775403225808</v>
      </c>
      <c r="D62" s="28">
        <f t="shared" si="0"/>
        <v>211.11961500000001</v>
      </c>
      <c r="E62" s="14" t="s">
        <v>137</v>
      </c>
      <c r="F62" s="15"/>
      <c r="G62"/>
      <c r="H62"/>
      <c r="J62"/>
      <c r="K62"/>
    </row>
    <row r="63" spans="1:11" x14ac:dyDescent="0.25">
      <c r="A63" s="27" t="s">
        <v>79</v>
      </c>
      <c r="B63" s="27" t="s">
        <v>152</v>
      </c>
      <c r="C63" s="28">
        <v>179.23245967741934</v>
      </c>
      <c r="D63" s="28">
        <f t="shared" si="0"/>
        <v>222.24824999999998</v>
      </c>
      <c r="E63" s="14" t="s">
        <v>137</v>
      </c>
      <c r="F63" s="15"/>
      <c r="G63"/>
      <c r="H63"/>
      <c r="J63"/>
      <c r="K63"/>
    </row>
    <row r="64" spans="1:11" x14ac:dyDescent="0.25">
      <c r="A64" s="27" t="s">
        <v>80</v>
      </c>
      <c r="B64" s="27" t="s">
        <v>153</v>
      </c>
      <c r="C64" s="28">
        <v>308.22750000000002</v>
      </c>
      <c r="D64" s="28">
        <f t="shared" si="0"/>
        <v>382.20210000000003</v>
      </c>
      <c r="E64" s="14" t="s">
        <v>137</v>
      </c>
      <c r="F64" s="15"/>
      <c r="G64"/>
      <c r="H64"/>
      <c r="J64"/>
      <c r="K64"/>
    </row>
    <row r="65" spans="1:11" x14ac:dyDescent="0.25">
      <c r="A65" s="27" t="s">
        <v>166</v>
      </c>
      <c r="B65" s="27" t="s">
        <v>180</v>
      </c>
      <c r="C65" s="28">
        <v>308.22750000000002</v>
      </c>
      <c r="D65" s="28">
        <f t="shared" si="0"/>
        <v>382.20210000000003</v>
      </c>
      <c r="E65" s="14" t="s">
        <v>137</v>
      </c>
      <c r="F65" s="15"/>
      <c r="G65"/>
      <c r="H65"/>
      <c r="J65"/>
      <c r="K65"/>
    </row>
    <row r="66" spans="1:11" x14ac:dyDescent="0.25">
      <c r="A66" s="27" t="s">
        <v>167</v>
      </c>
      <c r="B66" s="27" t="s">
        <v>180</v>
      </c>
      <c r="C66" s="28">
        <v>308.22750000000002</v>
      </c>
      <c r="D66" s="28">
        <f t="shared" si="0"/>
        <v>382.20210000000003</v>
      </c>
      <c r="E66" s="14" t="s">
        <v>137</v>
      </c>
      <c r="F66" s="15"/>
      <c r="G66"/>
      <c r="H66"/>
      <c r="J66"/>
      <c r="K66"/>
    </row>
    <row r="67" spans="1:11" x14ac:dyDescent="0.25">
      <c r="A67" s="27" t="s">
        <v>168</v>
      </c>
      <c r="B67" s="27" t="s">
        <v>181</v>
      </c>
      <c r="C67" s="28">
        <v>308.22750000000002</v>
      </c>
      <c r="D67" s="28">
        <f t="shared" si="0"/>
        <v>382.20210000000003</v>
      </c>
      <c r="E67" s="14" t="s">
        <v>137</v>
      </c>
      <c r="F67" s="15"/>
      <c r="G67"/>
      <c r="H67"/>
      <c r="J67"/>
      <c r="K67"/>
    </row>
    <row r="68" spans="1:11" x14ac:dyDescent="0.25">
      <c r="A68" s="27" t="s">
        <v>81</v>
      </c>
      <c r="B68" s="27" t="s">
        <v>154</v>
      </c>
      <c r="C68" s="28">
        <v>308.22750000000002</v>
      </c>
      <c r="D68" s="28">
        <f t="shared" si="0"/>
        <v>382.20210000000003</v>
      </c>
      <c r="E68" s="14" t="s">
        <v>137</v>
      </c>
      <c r="F68" s="15"/>
      <c r="G68"/>
      <c r="H68"/>
      <c r="J68"/>
      <c r="K68"/>
    </row>
    <row r="69" spans="1:11" x14ac:dyDescent="0.25">
      <c r="A69" s="27" t="s">
        <v>82</v>
      </c>
      <c r="B69" s="27" t="s">
        <v>155</v>
      </c>
      <c r="C69" s="28">
        <v>308.22750000000002</v>
      </c>
      <c r="D69" s="28">
        <f t="shared" si="0"/>
        <v>382.20210000000003</v>
      </c>
      <c r="E69" s="14" t="s">
        <v>137</v>
      </c>
      <c r="F69" s="15"/>
      <c r="G69"/>
      <c r="H69"/>
      <c r="J69"/>
      <c r="K69"/>
    </row>
    <row r="70" spans="1:11" x14ac:dyDescent="0.25">
      <c r="A70" s="27" t="s">
        <v>83</v>
      </c>
      <c r="B70" s="27" t="s">
        <v>156</v>
      </c>
      <c r="C70" s="28">
        <v>308.22750000000002</v>
      </c>
      <c r="D70" s="28">
        <f t="shared" si="0"/>
        <v>382.20210000000003</v>
      </c>
      <c r="E70" s="14" t="s">
        <v>137</v>
      </c>
      <c r="F70" s="15"/>
      <c r="G70"/>
      <c r="H70"/>
      <c r="J70"/>
      <c r="K70"/>
    </row>
    <row r="71" spans="1:11" x14ac:dyDescent="0.25">
      <c r="A71" s="27" t="s">
        <v>169</v>
      </c>
      <c r="B71" s="27" t="s">
        <v>182</v>
      </c>
      <c r="C71" s="28">
        <v>175.20300000000003</v>
      </c>
      <c r="D71" s="28">
        <f t="shared" si="0"/>
        <v>217.25172000000003</v>
      </c>
      <c r="E71" s="14" t="s">
        <v>137</v>
      </c>
      <c r="F71" s="15"/>
      <c r="G71"/>
      <c r="H71"/>
      <c r="J71"/>
      <c r="K71"/>
    </row>
    <row r="72" spans="1:11" x14ac:dyDescent="0.25">
      <c r="A72" s="27" t="s">
        <v>174</v>
      </c>
      <c r="B72" s="27" t="s">
        <v>180</v>
      </c>
      <c r="C72" s="28">
        <v>175.20300000000003</v>
      </c>
      <c r="D72" s="28">
        <f t="shared" si="0"/>
        <v>217.25172000000003</v>
      </c>
      <c r="E72" s="14" t="s">
        <v>137</v>
      </c>
      <c r="F72" s="15"/>
      <c r="G72"/>
      <c r="H72"/>
      <c r="J72"/>
      <c r="K72"/>
    </row>
    <row r="73" spans="1:11" x14ac:dyDescent="0.25">
      <c r="A73" s="27" t="s">
        <v>173</v>
      </c>
      <c r="B73" s="27" t="s">
        <v>180</v>
      </c>
      <c r="C73" s="28">
        <v>175.20300000000003</v>
      </c>
      <c r="D73" s="28">
        <f t="shared" si="0"/>
        <v>217.25172000000003</v>
      </c>
      <c r="E73" s="14" t="s">
        <v>137</v>
      </c>
      <c r="F73" s="15"/>
      <c r="G73"/>
      <c r="H73"/>
      <c r="J73"/>
      <c r="K73"/>
    </row>
    <row r="74" spans="1:11" x14ac:dyDescent="0.25">
      <c r="A74" s="27" t="s">
        <v>175</v>
      </c>
      <c r="B74" s="27" t="s">
        <v>181</v>
      </c>
      <c r="C74" s="28">
        <v>175.20300000000003</v>
      </c>
      <c r="D74" s="28">
        <f t="shared" si="0"/>
        <v>217.25172000000003</v>
      </c>
      <c r="E74" s="14" t="s">
        <v>137</v>
      </c>
      <c r="F74" s="15"/>
      <c r="G74"/>
      <c r="H74"/>
      <c r="J74"/>
      <c r="K74"/>
    </row>
    <row r="75" spans="1:11" x14ac:dyDescent="0.25">
      <c r="A75" s="27" t="s">
        <v>172</v>
      </c>
      <c r="B75" s="27" t="s">
        <v>183</v>
      </c>
      <c r="C75" s="28">
        <v>175.20300000000003</v>
      </c>
      <c r="D75" s="28">
        <f t="shared" si="0"/>
        <v>217.25172000000003</v>
      </c>
      <c r="E75" s="14" t="s">
        <v>137</v>
      </c>
      <c r="F75" s="15"/>
      <c r="G75"/>
      <c r="H75"/>
      <c r="J75"/>
      <c r="K75"/>
    </row>
    <row r="76" spans="1:11" x14ac:dyDescent="0.25">
      <c r="A76" s="27" t="s">
        <v>171</v>
      </c>
      <c r="B76" s="27" t="s">
        <v>184</v>
      </c>
      <c r="C76" s="28">
        <v>175.20300000000003</v>
      </c>
      <c r="D76" s="28">
        <f t="shared" si="0"/>
        <v>217.25172000000003</v>
      </c>
      <c r="E76" s="14" t="s">
        <v>137</v>
      </c>
      <c r="F76" s="15"/>
      <c r="G76"/>
      <c r="H76"/>
      <c r="J76"/>
      <c r="K76"/>
    </row>
    <row r="77" spans="1:11" x14ac:dyDescent="0.25">
      <c r="A77" s="27" t="s">
        <v>170</v>
      </c>
      <c r="B77" s="27" t="s">
        <v>182</v>
      </c>
      <c r="C77" s="28">
        <v>175.20300000000003</v>
      </c>
      <c r="D77" s="28">
        <f t="shared" si="0"/>
        <v>217.25172000000003</v>
      </c>
      <c r="E77" s="14" t="s">
        <v>137</v>
      </c>
      <c r="F77" s="15"/>
      <c r="G77"/>
      <c r="H77"/>
      <c r="J77"/>
      <c r="K77"/>
    </row>
    <row r="78" spans="1:11" x14ac:dyDescent="0.25">
      <c r="A78" s="27"/>
      <c r="B78" s="27"/>
      <c r="C78" s="28"/>
      <c r="D78" s="28"/>
      <c r="E78" s="14"/>
      <c r="F78" s="15"/>
      <c r="G78"/>
      <c r="H78"/>
      <c r="J78"/>
      <c r="K78"/>
    </row>
    <row r="79" spans="1:11" x14ac:dyDescent="0.25">
      <c r="A79" s="27" t="s">
        <v>116</v>
      </c>
      <c r="B79" s="27" t="s">
        <v>117</v>
      </c>
      <c r="C79" s="28">
        <v>573.19500000000005</v>
      </c>
      <c r="D79" s="28">
        <f t="shared" si="0"/>
        <v>710.76180000000011</v>
      </c>
      <c r="E79" s="14" t="s">
        <v>137</v>
      </c>
      <c r="F79" s="15"/>
      <c r="G79"/>
      <c r="H79"/>
      <c r="J79"/>
      <c r="K79"/>
    </row>
    <row r="80" spans="1:11" x14ac:dyDescent="0.25">
      <c r="A80" s="27" t="s">
        <v>118</v>
      </c>
      <c r="B80" s="27" t="s">
        <v>119</v>
      </c>
      <c r="C80" s="28">
        <v>573.19500000000005</v>
      </c>
      <c r="D80" s="28">
        <f t="shared" ref="D80:D150" si="1">C80*1.24</f>
        <v>710.76180000000011</v>
      </c>
      <c r="E80" s="14" t="s">
        <v>137</v>
      </c>
      <c r="F80" s="15"/>
      <c r="G80"/>
      <c r="H80"/>
      <c r="J80"/>
      <c r="K80"/>
    </row>
    <row r="81" spans="1:11" x14ac:dyDescent="0.25">
      <c r="A81" s="27" t="s">
        <v>120</v>
      </c>
      <c r="B81" s="27" t="s">
        <v>121</v>
      </c>
      <c r="C81" s="28">
        <v>573.19500000000005</v>
      </c>
      <c r="D81" s="28">
        <f t="shared" si="1"/>
        <v>710.76180000000011</v>
      </c>
      <c r="E81" s="14" t="s">
        <v>137</v>
      </c>
      <c r="F81" s="15"/>
      <c r="G81"/>
      <c r="H81"/>
      <c r="J81"/>
      <c r="K81"/>
    </row>
    <row r="82" spans="1:11" x14ac:dyDescent="0.25">
      <c r="A82" s="27" t="s">
        <v>122</v>
      </c>
      <c r="B82" s="27" t="s">
        <v>123</v>
      </c>
      <c r="C82" s="28">
        <v>573.19500000000005</v>
      </c>
      <c r="D82" s="28">
        <f t="shared" si="1"/>
        <v>710.76180000000011</v>
      </c>
      <c r="E82" s="14" t="s">
        <v>137</v>
      </c>
      <c r="F82" s="15"/>
      <c r="G82"/>
      <c r="H82"/>
      <c r="J82"/>
      <c r="K82"/>
    </row>
    <row r="83" spans="1:11" x14ac:dyDescent="0.25">
      <c r="A83" s="27" t="s">
        <v>124</v>
      </c>
      <c r="B83" s="27" t="s">
        <v>125</v>
      </c>
      <c r="C83" s="28">
        <v>573.19500000000005</v>
      </c>
      <c r="D83" s="28">
        <f t="shared" si="1"/>
        <v>710.76180000000011</v>
      </c>
      <c r="E83" s="14" t="s">
        <v>137</v>
      </c>
      <c r="F83" s="15"/>
      <c r="G83"/>
      <c r="H83"/>
      <c r="J83"/>
      <c r="K83"/>
    </row>
    <row r="84" spans="1:11" x14ac:dyDescent="0.25">
      <c r="A84" s="27" t="s">
        <v>126</v>
      </c>
      <c r="B84" s="27" t="s">
        <v>127</v>
      </c>
      <c r="C84" s="28">
        <v>573.19500000000005</v>
      </c>
      <c r="D84" s="28">
        <f t="shared" si="1"/>
        <v>710.76180000000011</v>
      </c>
      <c r="E84" s="14" t="s">
        <v>137</v>
      </c>
      <c r="F84" s="15"/>
      <c r="G84"/>
      <c r="H84"/>
      <c r="J84"/>
      <c r="K84"/>
    </row>
    <row r="85" spans="1:11" x14ac:dyDescent="0.25">
      <c r="A85" s="27" t="s">
        <v>128</v>
      </c>
      <c r="B85" s="27" t="s">
        <v>129</v>
      </c>
      <c r="C85" s="28">
        <v>573.19500000000005</v>
      </c>
      <c r="D85" s="28">
        <f t="shared" si="1"/>
        <v>710.76180000000011</v>
      </c>
      <c r="E85" s="14" t="s">
        <v>137</v>
      </c>
      <c r="F85" s="15"/>
      <c r="G85"/>
      <c r="H85"/>
      <c r="J85"/>
      <c r="K85"/>
    </row>
    <row r="86" spans="1:11" x14ac:dyDescent="0.25">
      <c r="A86" s="27" t="s">
        <v>130</v>
      </c>
      <c r="B86" s="27" t="s">
        <v>131</v>
      </c>
      <c r="C86" s="28">
        <v>573.19500000000005</v>
      </c>
      <c r="D86" s="28">
        <f t="shared" si="1"/>
        <v>710.76180000000011</v>
      </c>
      <c r="E86" s="14" t="s">
        <v>137</v>
      </c>
      <c r="F86" s="15"/>
      <c r="G86"/>
      <c r="H86"/>
      <c r="J86"/>
      <c r="K86"/>
    </row>
    <row r="87" spans="1:11" x14ac:dyDescent="0.25">
      <c r="A87" s="27" t="s">
        <v>132</v>
      </c>
      <c r="B87" s="27" t="s">
        <v>133</v>
      </c>
      <c r="C87" s="28">
        <v>573.19500000000005</v>
      </c>
      <c r="D87" s="28">
        <f t="shared" si="1"/>
        <v>710.76180000000011</v>
      </c>
      <c r="E87" s="14" t="s">
        <v>137</v>
      </c>
      <c r="F87" s="15"/>
      <c r="G87"/>
      <c r="H87"/>
      <c r="J87"/>
      <c r="K87"/>
    </row>
    <row r="88" spans="1:11" x14ac:dyDescent="0.25">
      <c r="A88" s="27" t="s">
        <v>134</v>
      </c>
      <c r="B88" s="27" t="s">
        <v>135</v>
      </c>
      <c r="C88" s="28">
        <v>573.19500000000005</v>
      </c>
      <c r="D88" s="28">
        <f t="shared" si="1"/>
        <v>710.76180000000011</v>
      </c>
      <c r="E88" s="14" t="s">
        <v>137</v>
      </c>
      <c r="F88" s="15"/>
      <c r="G88"/>
      <c r="H88"/>
      <c r="J88"/>
      <c r="K88"/>
    </row>
    <row r="89" spans="1:11" x14ac:dyDescent="0.25">
      <c r="A89" s="27" t="s">
        <v>112</v>
      </c>
      <c r="B89" s="27" t="s">
        <v>113</v>
      </c>
      <c r="C89" s="28">
        <v>23.793000000000003</v>
      </c>
      <c r="D89" s="28">
        <f t="shared" si="1"/>
        <v>29.503320000000002</v>
      </c>
      <c r="E89" s="14" t="s">
        <v>137</v>
      </c>
      <c r="F89" s="15"/>
      <c r="G89"/>
      <c r="H89"/>
      <c r="J89"/>
      <c r="K89"/>
    </row>
    <row r="90" spans="1:11" x14ac:dyDescent="0.25">
      <c r="A90" s="27" t="s">
        <v>114</v>
      </c>
      <c r="B90" s="27" t="s">
        <v>113</v>
      </c>
      <c r="C90" s="28">
        <v>28.136443548387099</v>
      </c>
      <c r="D90" s="28">
        <f t="shared" si="1"/>
        <v>34.889189999999999</v>
      </c>
      <c r="E90" s="14" t="s">
        <v>137</v>
      </c>
      <c r="F90" s="15"/>
      <c r="G90"/>
      <c r="H90"/>
      <c r="J90"/>
      <c r="K90"/>
    </row>
    <row r="91" spans="1:11" x14ac:dyDescent="0.25">
      <c r="A91" s="27" t="s">
        <v>115</v>
      </c>
      <c r="B91" s="27" t="s">
        <v>113</v>
      </c>
      <c r="C91" s="28">
        <v>44.917137096774198</v>
      </c>
      <c r="D91" s="28">
        <f t="shared" si="1"/>
        <v>55.697250000000004</v>
      </c>
      <c r="E91" s="14" t="s">
        <v>137</v>
      </c>
      <c r="F91" s="15"/>
      <c r="G91"/>
      <c r="H91"/>
      <c r="J91"/>
      <c r="K91"/>
    </row>
    <row r="92" spans="1:11" x14ac:dyDescent="0.25">
      <c r="A92" s="27" t="s">
        <v>91</v>
      </c>
      <c r="B92" s="27" t="s">
        <v>92</v>
      </c>
      <c r="C92" s="28">
        <v>7.2496259274193564</v>
      </c>
      <c r="D92" s="28">
        <f t="shared" si="1"/>
        <v>8.9895361500000011</v>
      </c>
      <c r="E92" s="14" t="s">
        <v>137</v>
      </c>
      <c r="F92" s="15"/>
      <c r="G92"/>
      <c r="H92"/>
      <c r="J92"/>
      <c r="K92"/>
    </row>
    <row r="93" spans="1:11" x14ac:dyDescent="0.25">
      <c r="A93" s="27" t="s">
        <v>93</v>
      </c>
      <c r="B93" s="27" t="s">
        <v>94</v>
      </c>
      <c r="C93" s="28">
        <v>7.2496259274193564</v>
      </c>
      <c r="D93" s="28">
        <f t="shared" si="1"/>
        <v>8.9895361500000011</v>
      </c>
      <c r="E93" s="14" t="s">
        <v>137</v>
      </c>
      <c r="F93" s="15"/>
      <c r="G93"/>
      <c r="H93"/>
      <c r="J93"/>
      <c r="K93"/>
    </row>
    <row r="94" spans="1:11" x14ac:dyDescent="0.25">
      <c r="A94" s="27" t="s">
        <v>95</v>
      </c>
      <c r="B94" s="27" t="s">
        <v>96</v>
      </c>
      <c r="C94" s="28">
        <v>9.3247976612903241</v>
      </c>
      <c r="D94" s="28">
        <f t="shared" si="1"/>
        <v>11.562749100000001</v>
      </c>
      <c r="E94" s="14" t="s">
        <v>137</v>
      </c>
      <c r="F94" s="15"/>
      <c r="G94"/>
      <c r="H94"/>
      <c r="J94"/>
      <c r="K94"/>
    </row>
    <row r="95" spans="1:11" x14ac:dyDescent="0.25">
      <c r="A95" s="27" t="s">
        <v>97</v>
      </c>
      <c r="B95" s="27" t="s">
        <v>98</v>
      </c>
      <c r="C95" s="28">
        <v>11.498787096774196</v>
      </c>
      <c r="D95" s="28">
        <f t="shared" si="1"/>
        <v>14.258496000000003</v>
      </c>
      <c r="E95" s="14" t="s">
        <v>137</v>
      </c>
      <c r="F95" s="15"/>
      <c r="G95"/>
      <c r="H95"/>
      <c r="J95"/>
      <c r="K95"/>
    </row>
    <row r="96" spans="1:11" x14ac:dyDescent="0.25">
      <c r="A96" s="27" t="s">
        <v>99</v>
      </c>
      <c r="B96" s="27" t="s">
        <v>100</v>
      </c>
      <c r="C96" s="28">
        <v>13.582942258064515</v>
      </c>
      <c r="D96" s="28">
        <f t="shared" si="1"/>
        <v>16.842848399999998</v>
      </c>
      <c r="E96" s="14" t="s">
        <v>137</v>
      </c>
      <c r="F96" s="15"/>
      <c r="G96"/>
      <c r="H96"/>
      <c r="J96"/>
      <c r="K96"/>
    </row>
    <row r="97" spans="1:11" x14ac:dyDescent="0.25">
      <c r="A97" s="27"/>
      <c r="B97" s="27"/>
      <c r="C97" s="28"/>
      <c r="D97" s="28"/>
      <c r="E97" s="14"/>
      <c r="F97" s="15"/>
      <c r="G97"/>
      <c r="H97"/>
      <c r="J97"/>
      <c r="K97"/>
    </row>
    <row r="98" spans="1:11" x14ac:dyDescent="0.25">
      <c r="A98" s="27" t="s">
        <v>101</v>
      </c>
      <c r="B98" s="27" t="s">
        <v>185</v>
      </c>
      <c r="C98" s="28">
        <v>88</v>
      </c>
      <c r="D98" s="28">
        <f t="shared" si="1"/>
        <v>109.12</v>
      </c>
      <c r="E98" s="14" t="s">
        <v>137</v>
      </c>
      <c r="F98" s="15"/>
      <c r="G98"/>
      <c r="H98"/>
      <c r="J98"/>
      <c r="K98"/>
    </row>
    <row r="99" spans="1:11" x14ac:dyDescent="0.25">
      <c r="A99" s="27" t="s">
        <v>264</v>
      </c>
      <c r="B99" s="27" t="s">
        <v>265</v>
      </c>
      <c r="C99" s="28">
        <v>123.2</v>
      </c>
      <c r="D99" s="28">
        <f t="shared" si="1"/>
        <v>152.768</v>
      </c>
      <c r="E99" s="14" t="s">
        <v>137</v>
      </c>
      <c r="F99" s="15"/>
      <c r="G99"/>
      <c r="H99"/>
      <c r="J99"/>
      <c r="K99"/>
    </row>
    <row r="100" spans="1:11" x14ac:dyDescent="0.25">
      <c r="A100" s="27" t="s">
        <v>276</v>
      </c>
      <c r="B100" s="27" t="s">
        <v>263</v>
      </c>
      <c r="C100" s="28">
        <v>60.9</v>
      </c>
      <c r="D100" s="28">
        <f t="shared" si="1"/>
        <v>75.515999999999991</v>
      </c>
      <c r="E100" s="14" t="s">
        <v>137</v>
      </c>
      <c r="F100" s="15"/>
      <c r="G100"/>
      <c r="H100"/>
      <c r="J100"/>
      <c r="K100"/>
    </row>
    <row r="101" spans="1:11" x14ac:dyDescent="0.25">
      <c r="A101" s="27" t="s">
        <v>102</v>
      </c>
      <c r="B101" s="27" t="s">
        <v>103</v>
      </c>
      <c r="C101" s="28">
        <v>65</v>
      </c>
      <c r="D101" s="28">
        <f t="shared" si="1"/>
        <v>80.599999999999994</v>
      </c>
      <c r="E101" s="14" t="s">
        <v>137</v>
      </c>
      <c r="F101" s="15"/>
      <c r="G101"/>
      <c r="H101"/>
      <c r="J101"/>
      <c r="K101"/>
    </row>
    <row r="102" spans="1:11" x14ac:dyDescent="0.25">
      <c r="A102" s="27" t="s">
        <v>104</v>
      </c>
      <c r="B102" s="27" t="s">
        <v>105</v>
      </c>
      <c r="C102" s="28">
        <v>73</v>
      </c>
      <c r="D102" s="28">
        <f t="shared" si="1"/>
        <v>90.52</v>
      </c>
      <c r="E102" s="14" t="s">
        <v>137</v>
      </c>
      <c r="F102" s="15"/>
      <c r="G102"/>
      <c r="H102"/>
      <c r="J102"/>
      <c r="K102"/>
    </row>
    <row r="103" spans="1:11" x14ac:dyDescent="0.25">
      <c r="A103" s="27" t="s">
        <v>106</v>
      </c>
      <c r="B103" s="27" t="s">
        <v>186</v>
      </c>
      <c r="C103" s="28">
        <v>130.81</v>
      </c>
      <c r="D103" s="28">
        <f t="shared" si="1"/>
        <v>162.20439999999999</v>
      </c>
      <c r="E103" s="14" t="s">
        <v>137</v>
      </c>
      <c r="F103" s="15"/>
      <c r="G103"/>
      <c r="H103"/>
      <c r="J103"/>
      <c r="K103"/>
    </row>
    <row r="104" spans="1:11" x14ac:dyDescent="0.25">
      <c r="A104" s="27" t="s">
        <v>107</v>
      </c>
      <c r="B104" s="27" t="s">
        <v>187</v>
      </c>
      <c r="C104" s="28">
        <v>136.99</v>
      </c>
      <c r="D104" s="28">
        <f t="shared" si="1"/>
        <v>169.86760000000001</v>
      </c>
      <c r="E104" s="14" t="s">
        <v>137</v>
      </c>
      <c r="F104" s="15"/>
      <c r="G104"/>
      <c r="H104"/>
      <c r="J104"/>
      <c r="K104"/>
    </row>
    <row r="105" spans="1:11" x14ac:dyDescent="0.25">
      <c r="A105" s="27" t="s">
        <v>108</v>
      </c>
      <c r="B105" s="27" t="s">
        <v>109</v>
      </c>
      <c r="C105" s="28">
        <v>104.03</v>
      </c>
      <c r="D105" s="28">
        <f t="shared" si="1"/>
        <v>128.99719999999999</v>
      </c>
      <c r="E105" s="14" t="s">
        <v>137</v>
      </c>
      <c r="F105" s="15"/>
      <c r="G105"/>
      <c r="H105"/>
      <c r="J105"/>
      <c r="K105"/>
    </row>
    <row r="106" spans="1:11" x14ac:dyDescent="0.25">
      <c r="A106" s="27"/>
      <c r="B106" s="27"/>
      <c r="C106" s="28"/>
      <c r="D106" s="28"/>
      <c r="E106" s="14"/>
      <c r="F106" s="15"/>
      <c r="G106"/>
      <c r="H106"/>
      <c r="J106"/>
      <c r="K106"/>
    </row>
    <row r="107" spans="1:11" x14ac:dyDescent="0.25">
      <c r="A107" s="27" t="s">
        <v>84</v>
      </c>
      <c r="B107" s="27" t="s">
        <v>234</v>
      </c>
      <c r="C107" s="28">
        <v>240.09299999999999</v>
      </c>
      <c r="D107" s="28">
        <f t="shared" si="1"/>
        <v>297.71531999999996</v>
      </c>
      <c r="E107" s="14" t="s">
        <v>136</v>
      </c>
      <c r="F107" s="15"/>
      <c r="G107"/>
      <c r="H107"/>
      <c r="J107"/>
      <c r="K107"/>
    </row>
    <row r="108" spans="1:11" x14ac:dyDescent="0.25">
      <c r="A108" s="27" t="s">
        <v>85</v>
      </c>
      <c r="B108" s="27" t="s">
        <v>86</v>
      </c>
      <c r="C108" s="28">
        <v>240.09299999999999</v>
      </c>
      <c r="D108" s="28">
        <f t="shared" si="1"/>
        <v>297.71531999999996</v>
      </c>
      <c r="E108" s="14" t="s">
        <v>136</v>
      </c>
      <c r="F108" s="15"/>
      <c r="G108"/>
      <c r="H108"/>
      <c r="J108"/>
      <c r="K108"/>
    </row>
    <row r="109" spans="1:11" x14ac:dyDescent="0.25">
      <c r="A109" s="27" t="s">
        <v>87</v>
      </c>
      <c r="B109" s="27" t="s">
        <v>88</v>
      </c>
      <c r="C109" s="28">
        <v>11.867107620967746</v>
      </c>
      <c r="D109" s="28">
        <f t="shared" si="1"/>
        <v>14.715213450000004</v>
      </c>
      <c r="E109" s="14" t="s">
        <v>136</v>
      </c>
      <c r="F109" s="15"/>
      <c r="G109"/>
      <c r="H109"/>
      <c r="J109"/>
      <c r="K109"/>
    </row>
    <row r="110" spans="1:11" x14ac:dyDescent="0.25">
      <c r="A110" s="27" t="s">
        <v>89</v>
      </c>
      <c r="B110" s="27" t="s">
        <v>90</v>
      </c>
      <c r="C110" s="28">
        <v>31.424029112903224</v>
      </c>
      <c r="D110" s="28">
        <f t="shared" si="1"/>
        <v>38.965796099999999</v>
      </c>
      <c r="E110" s="14" t="s">
        <v>136</v>
      </c>
      <c r="F110" s="15"/>
      <c r="G110"/>
      <c r="H110"/>
      <c r="J110"/>
      <c r="K110"/>
    </row>
    <row r="111" spans="1:11" x14ac:dyDescent="0.25">
      <c r="A111" s="27" t="s">
        <v>274</v>
      </c>
      <c r="B111" s="27" t="s">
        <v>275</v>
      </c>
      <c r="C111" s="28">
        <v>13.041</v>
      </c>
      <c r="D111" s="28">
        <f t="shared" si="1"/>
        <v>16.170840000000002</v>
      </c>
      <c r="E111" s="14" t="s">
        <v>136</v>
      </c>
      <c r="F111" s="15"/>
      <c r="G111"/>
      <c r="H111"/>
      <c r="J111"/>
      <c r="K111"/>
    </row>
    <row r="112" spans="1:11" x14ac:dyDescent="0.25">
      <c r="A112" s="27" t="s">
        <v>266</v>
      </c>
      <c r="B112" s="27" t="s">
        <v>267</v>
      </c>
      <c r="C112" s="28">
        <v>139.72</v>
      </c>
      <c r="D112" s="28">
        <f t="shared" si="1"/>
        <v>173.25280000000001</v>
      </c>
      <c r="E112" s="14" t="s">
        <v>136</v>
      </c>
      <c r="F112" s="15"/>
      <c r="G112"/>
      <c r="H112"/>
      <c r="J112"/>
      <c r="K112"/>
    </row>
    <row r="113" spans="1:11" x14ac:dyDescent="0.25">
      <c r="A113" s="27" t="s">
        <v>110</v>
      </c>
      <c r="B113" s="27" t="s">
        <v>111</v>
      </c>
      <c r="C113" s="28">
        <v>44.341500000000003</v>
      </c>
      <c r="D113" s="28">
        <f t="shared" si="1"/>
        <v>54.983460000000001</v>
      </c>
      <c r="E113" s="14" t="s">
        <v>136</v>
      </c>
      <c r="F113" s="15"/>
      <c r="G113"/>
      <c r="H113"/>
      <c r="J113"/>
      <c r="K113"/>
    </row>
    <row r="114" spans="1:11" x14ac:dyDescent="0.25">
      <c r="A114" s="27"/>
      <c r="B114" s="27"/>
      <c r="C114" s="28"/>
      <c r="D114" s="28"/>
      <c r="E114" s="14"/>
      <c r="F114" s="15"/>
      <c r="G114"/>
      <c r="H114"/>
      <c r="J114"/>
      <c r="K114"/>
    </row>
    <row r="115" spans="1:11" x14ac:dyDescent="0.25">
      <c r="A115" s="27" t="s">
        <v>233</v>
      </c>
      <c r="B115" s="27" t="s">
        <v>235</v>
      </c>
      <c r="C115" s="28">
        <v>519.75</v>
      </c>
      <c r="D115" s="28">
        <f t="shared" si="1"/>
        <v>644.49</v>
      </c>
      <c r="E115" s="14" t="s">
        <v>137</v>
      </c>
      <c r="F115" s="15"/>
      <c r="G115"/>
      <c r="H115"/>
      <c r="J115"/>
      <c r="K115"/>
    </row>
    <row r="116" spans="1:11" x14ac:dyDescent="0.25">
      <c r="A116" s="27" t="s">
        <v>344</v>
      </c>
      <c r="B116" s="27" t="s">
        <v>345</v>
      </c>
      <c r="C116" s="28">
        <v>519.75</v>
      </c>
      <c r="D116" s="28">
        <f t="shared" si="1"/>
        <v>644.49</v>
      </c>
      <c r="E116" s="14" t="s">
        <v>137</v>
      </c>
      <c r="F116" s="15"/>
      <c r="G116"/>
      <c r="H116"/>
      <c r="J116"/>
      <c r="K116"/>
    </row>
    <row r="117" spans="1:11" x14ac:dyDescent="0.25">
      <c r="A117" s="27" t="s">
        <v>272</v>
      </c>
      <c r="B117" s="27" t="s">
        <v>273</v>
      </c>
      <c r="C117" s="28">
        <v>13.629</v>
      </c>
      <c r="D117" s="28">
        <f t="shared" si="1"/>
        <v>16.89996</v>
      </c>
      <c r="E117" s="14" t="s">
        <v>136</v>
      </c>
      <c r="F117" s="15"/>
      <c r="G117"/>
      <c r="H117"/>
      <c r="J117"/>
      <c r="K117"/>
    </row>
    <row r="118" spans="1:11" x14ac:dyDescent="0.25">
      <c r="A118" s="27" t="s">
        <v>283</v>
      </c>
      <c r="B118" s="27" t="s">
        <v>284</v>
      </c>
      <c r="C118" s="28">
        <v>149.19</v>
      </c>
      <c r="D118" s="28">
        <f t="shared" si="1"/>
        <v>184.9956</v>
      </c>
      <c r="E118" s="14" t="s">
        <v>136</v>
      </c>
      <c r="F118" s="15"/>
      <c r="G118"/>
      <c r="H118"/>
      <c r="J118"/>
      <c r="K118"/>
    </row>
    <row r="119" spans="1:11" x14ac:dyDescent="0.25">
      <c r="A119" s="27" t="s">
        <v>236</v>
      </c>
      <c r="B119" s="27" t="s">
        <v>237</v>
      </c>
      <c r="C119" s="28">
        <v>246.75</v>
      </c>
      <c r="D119" s="28">
        <f t="shared" si="1"/>
        <v>305.96999999999997</v>
      </c>
      <c r="E119" s="14" t="s">
        <v>136</v>
      </c>
      <c r="F119" s="15"/>
      <c r="G119"/>
      <c r="H119"/>
      <c r="J119"/>
      <c r="K119"/>
    </row>
    <row r="120" spans="1:11" x14ac:dyDescent="0.25">
      <c r="A120" s="27" t="s">
        <v>238</v>
      </c>
      <c r="B120" s="27" t="s">
        <v>241</v>
      </c>
      <c r="C120" s="28">
        <v>601.65</v>
      </c>
      <c r="D120" s="28">
        <f t="shared" si="1"/>
        <v>746.04599999999994</v>
      </c>
      <c r="E120" s="14" t="s">
        <v>136</v>
      </c>
      <c r="F120" s="15"/>
      <c r="G120"/>
      <c r="H120"/>
      <c r="J120"/>
      <c r="K120"/>
    </row>
    <row r="121" spans="1:11" x14ac:dyDescent="0.25">
      <c r="A121" s="27" t="s">
        <v>239</v>
      </c>
      <c r="B121" s="27" t="s">
        <v>242</v>
      </c>
      <c r="C121" s="28">
        <v>824.25</v>
      </c>
      <c r="D121" s="28">
        <f t="shared" si="1"/>
        <v>1022.0699999999999</v>
      </c>
      <c r="E121" s="14" t="s">
        <v>136</v>
      </c>
      <c r="F121" s="15"/>
      <c r="G121"/>
      <c r="H121"/>
      <c r="J121"/>
      <c r="K121"/>
    </row>
    <row r="122" spans="1:11" x14ac:dyDescent="0.25">
      <c r="A122" s="27" t="s">
        <v>240</v>
      </c>
      <c r="B122" s="27" t="s">
        <v>243</v>
      </c>
      <c r="C122" s="28">
        <v>932.40000000000009</v>
      </c>
      <c r="D122" s="28">
        <f t="shared" si="1"/>
        <v>1156.1760000000002</v>
      </c>
      <c r="E122" s="14" t="s">
        <v>136</v>
      </c>
      <c r="F122" s="15"/>
      <c r="G122"/>
      <c r="H122"/>
      <c r="J122"/>
      <c r="K122"/>
    </row>
    <row r="123" spans="1:11" x14ac:dyDescent="0.25">
      <c r="A123" s="27"/>
      <c r="B123" s="27"/>
      <c r="C123" s="28"/>
      <c r="D123" s="28"/>
      <c r="E123" s="14"/>
      <c r="F123" s="15"/>
      <c r="G123"/>
      <c r="H123"/>
      <c r="J123"/>
      <c r="K123"/>
    </row>
    <row r="124" spans="1:11" x14ac:dyDescent="0.25">
      <c r="A124" s="27" t="s">
        <v>16</v>
      </c>
      <c r="B124" s="27" t="s">
        <v>17</v>
      </c>
      <c r="C124" s="28">
        <v>63.808500000000009</v>
      </c>
      <c r="D124" s="28">
        <f t="shared" si="1"/>
        <v>79.122540000000015</v>
      </c>
      <c r="E124" s="14" t="s">
        <v>136</v>
      </c>
      <c r="F124" s="15"/>
      <c r="G124"/>
      <c r="H124"/>
      <c r="J124"/>
      <c r="K124"/>
    </row>
    <row r="125" spans="1:11" x14ac:dyDescent="0.25">
      <c r="A125" s="27" t="s">
        <v>18</v>
      </c>
      <c r="B125" s="27" t="s">
        <v>158</v>
      </c>
      <c r="C125" s="28">
        <v>71.379000000000005</v>
      </c>
      <c r="D125" s="28">
        <f t="shared" si="1"/>
        <v>88.509960000000007</v>
      </c>
      <c r="E125" s="14" t="s">
        <v>136</v>
      </c>
      <c r="F125" s="15"/>
      <c r="G125"/>
      <c r="H125"/>
      <c r="J125"/>
      <c r="K125"/>
    </row>
    <row r="126" spans="1:11" x14ac:dyDescent="0.25">
      <c r="A126" s="27" t="s">
        <v>24</v>
      </c>
      <c r="B126" s="27" t="s">
        <v>25</v>
      </c>
      <c r="C126" s="28">
        <v>52.993500000000004</v>
      </c>
      <c r="D126" s="28">
        <f t="shared" si="1"/>
        <v>65.711939999999998</v>
      </c>
      <c r="E126" s="14" t="s">
        <v>136</v>
      </c>
      <c r="F126" s="15"/>
      <c r="G126"/>
      <c r="H126"/>
      <c r="J126"/>
      <c r="K126"/>
    </row>
    <row r="127" spans="1:11" x14ac:dyDescent="0.25">
      <c r="A127" s="27" t="s">
        <v>26</v>
      </c>
      <c r="B127" s="27" t="s">
        <v>27</v>
      </c>
      <c r="C127" s="28">
        <v>8.652000000000001</v>
      </c>
      <c r="D127" s="28">
        <f t="shared" si="1"/>
        <v>10.728480000000001</v>
      </c>
      <c r="E127" s="14" t="s">
        <v>136</v>
      </c>
      <c r="F127" s="15"/>
      <c r="G127"/>
      <c r="H127"/>
      <c r="J127"/>
      <c r="K127"/>
    </row>
    <row r="128" spans="1:11" x14ac:dyDescent="0.25">
      <c r="A128" s="27" t="s">
        <v>28</v>
      </c>
      <c r="B128" s="27" t="s">
        <v>29</v>
      </c>
      <c r="C128" s="28">
        <v>52.993500000000004</v>
      </c>
      <c r="D128" s="28">
        <f t="shared" si="1"/>
        <v>65.711939999999998</v>
      </c>
      <c r="E128" s="14" t="s">
        <v>136</v>
      </c>
      <c r="F128" s="15"/>
      <c r="G128"/>
      <c r="H128"/>
      <c r="J128"/>
      <c r="K128"/>
    </row>
    <row r="129" spans="1:11" x14ac:dyDescent="0.25">
      <c r="A129" s="27" t="s">
        <v>30</v>
      </c>
      <c r="B129" s="27" t="s">
        <v>31</v>
      </c>
      <c r="C129" s="28">
        <v>2.1630000000000003</v>
      </c>
      <c r="D129" s="28">
        <f t="shared" si="1"/>
        <v>2.6821200000000003</v>
      </c>
      <c r="E129" s="14" t="s">
        <v>136</v>
      </c>
      <c r="F129" s="15"/>
      <c r="G129"/>
      <c r="H129"/>
      <c r="J129"/>
      <c r="K129"/>
    </row>
    <row r="130" spans="1:11" x14ac:dyDescent="0.25">
      <c r="A130" s="27" t="s">
        <v>32</v>
      </c>
      <c r="B130" s="27" t="s">
        <v>33</v>
      </c>
      <c r="C130" s="28">
        <v>19.466999999999999</v>
      </c>
      <c r="D130" s="28">
        <f t="shared" si="1"/>
        <v>24.13908</v>
      </c>
      <c r="E130" s="14" t="s">
        <v>136</v>
      </c>
      <c r="F130" s="15"/>
      <c r="G130"/>
      <c r="H130"/>
      <c r="J130"/>
      <c r="K130"/>
    </row>
    <row r="131" spans="1:11" x14ac:dyDescent="0.25">
      <c r="A131" s="27" t="s">
        <v>34</v>
      </c>
      <c r="B131" s="27" t="s">
        <v>35</v>
      </c>
      <c r="C131" s="28">
        <v>16.222500000000004</v>
      </c>
      <c r="D131" s="28">
        <f t="shared" si="1"/>
        <v>20.115900000000003</v>
      </c>
      <c r="E131" s="14" t="s">
        <v>136</v>
      </c>
      <c r="F131" s="15"/>
      <c r="G131"/>
      <c r="H131"/>
      <c r="J131"/>
      <c r="K131"/>
    </row>
    <row r="132" spans="1:11" x14ac:dyDescent="0.25">
      <c r="A132" s="27" t="s">
        <v>36</v>
      </c>
      <c r="B132" s="27" t="s">
        <v>37</v>
      </c>
      <c r="C132" s="28">
        <v>16.222500000000004</v>
      </c>
      <c r="D132" s="28">
        <f t="shared" si="1"/>
        <v>20.115900000000003</v>
      </c>
      <c r="E132" s="14" t="s">
        <v>136</v>
      </c>
      <c r="F132" s="15"/>
      <c r="G132"/>
      <c r="H132"/>
      <c r="J132"/>
      <c r="K132"/>
    </row>
    <row r="133" spans="1:11" x14ac:dyDescent="0.25">
      <c r="A133" s="27" t="s">
        <v>200</v>
      </c>
      <c r="B133" s="27" t="s">
        <v>201</v>
      </c>
      <c r="C133" s="28">
        <v>161.81550000000001</v>
      </c>
      <c r="D133" s="28">
        <f t="shared" si="1"/>
        <v>200.65122000000002</v>
      </c>
      <c r="E133" s="14" t="s">
        <v>136</v>
      </c>
      <c r="F133" s="15"/>
      <c r="G133"/>
      <c r="H133"/>
      <c r="J133"/>
      <c r="K133"/>
    </row>
    <row r="134" spans="1:11" x14ac:dyDescent="0.25">
      <c r="A134" s="27" t="s">
        <v>38</v>
      </c>
      <c r="B134" s="27" t="s">
        <v>39</v>
      </c>
      <c r="C134" s="28">
        <v>32.421189556451623</v>
      </c>
      <c r="D134" s="28">
        <f t="shared" si="1"/>
        <v>40.202275050000011</v>
      </c>
      <c r="E134" s="14" t="s">
        <v>136</v>
      </c>
      <c r="F134" s="15"/>
      <c r="G134"/>
      <c r="H134"/>
      <c r="J134"/>
      <c r="K134"/>
    </row>
    <row r="135" spans="1:11" x14ac:dyDescent="0.25">
      <c r="A135" s="27" t="s">
        <v>40</v>
      </c>
      <c r="B135" s="27" t="s">
        <v>41</v>
      </c>
      <c r="C135" s="28">
        <v>25.956</v>
      </c>
      <c r="D135" s="28">
        <f t="shared" si="1"/>
        <v>32.18544</v>
      </c>
      <c r="E135" s="14" t="s">
        <v>136</v>
      </c>
      <c r="F135" s="15"/>
      <c r="G135"/>
      <c r="H135"/>
      <c r="J135"/>
      <c r="K135"/>
    </row>
    <row r="136" spans="1:11" x14ac:dyDescent="0.25">
      <c r="A136" s="27" t="s">
        <v>42</v>
      </c>
      <c r="B136" s="27" t="s">
        <v>41</v>
      </c>
      <c r="C136" s="28">
        <v>25.956</v>
      </c>
      <c r="D136" s="28">
        <f t="shared" si="1"/>
        <v>32.18544</v>
      </c>
      <c r="E136" s="14" t="s">
        <v>136</v>
      </c>
      <c r="F136" s="15"/>
      <c r="G136"/>
      <c r="H136"/>
      <c r="J136"/>
      <c r="K136"/>
    </row>
    <row r="137" spans="1:11" x14ac:dyDescent="0.25">
      <c r="A137" s="27" t="s">
        <v>43</v>
      </c>
      <c r="B137" s="27" t="s">
        <v>202</v>
      </c>
      <c r="C137" s="28">
        <v>8.652000000000001</v>
      </c>
      <c r="D137" s="28">
        <v>10.199999999999999</v>
      </c>
      <c r="E137" s="14" t="s">
        <v>136</v>
      </c>
      <c r="F137" s="15"/>
      <c r="G137"/>
      <c r="H137"/>
      <c r="J137"/>
      <c r="K137"/>
    </row>
    <row r="138" spans="1:11" x14ac:dyDescent="0.25">
      <c r="A138" s="27" t="s">
        <v>45</v>
      </c>
      <c r="B138" s="27" t="s">
        <v>212</v>
      </c>
      <c r="C138" s="28">
        <v>76.786500000000004</v>
      </c>
      <c r="D138" s="28">
        <f t="shared" si="1"/>
        <v>95.215260000000001</v>
      </c>
      <c r="E138" s="14" t="s">
        <v>136</v>
      </c>
      <c r="F138" s="15"/>
      <c r="G138"/>
      <c r="H138"/>
      <c r="J138"/>
      <c r="K138"/>
    </row>
    <row r="139" spans="1:11" x14ac:dyDescent="0.25">
      <c r="A139" s="27" t="s">
        <v>279</v>
      </c>
      <c r="B139" s="27" t="s">
        <v>282</v>
      </c>
      <c r="C139" s="28">
        <v>9.5</v>
      </c>
      <c r="D139" s="28">
        <f t="shared" si="1"/>
        <v>11.78</v>
      </c>
      <c r="E139" s="14" t="s">
        <v>136</v>
      </c>
      <c r="F139" s="15"/>
      <c r="G139"/>
      <c r="H139"/>
      <c r="J139"/>
      <c r="K139"/>
    </row>
    <row r="140" spans="1:11" x14ac:dyDescent="0.25">
      <c r="A140" s="27" t="s">
        <v>280</v>
      </c>
      <c r="B140" s="27" t="s">
        <v>281</v>
      </c>
      <c r="C140" s="28">
        <v>10.89</v>
      </c>
      <c r="D140" s="28">
        <f t="shared" si="1"/>
        <v>13.5036</v>
      </c>
      <c r="E140" s="14" t="s">
        <v>136</v>
      </c>
      <c r="F140" s="15"/>
      <c r="G140"/>
      <c r="H140"/>
      <c r="J140"/>
      <c r="K140"/>
    </row>
    <row r="141" spans="1:11" x14ac:dyDescent="0.25">
      <c r="A141" s="27" t="s">
        <v>268</v>
      </c>
      <c r="B141" s="27" t="s">
        <v>269</v>
      </c>
      <c r="C141" s="28">
        <v>68.25</v>
      </c>
      <c r="D141" s="28">
        <f t="shared" si="1"/>
        <v>84.63</v>
      </c>
      <c r="E141" s="14" t="s">
        <v>136</v>
      </c>
      <c r="F141" s="15"/>
      <c r="G141"/>
      <c r="H141"/>
      <c r="J141"/>
      <c r="K141"/>
    </row>
    <row r="142" spans="1:11" x14ac:dyDescent="0.25">
      <c r="A142" s="27"/>
      <c r="B142" s="27"/>
      <c r="C142" s="28"/>
      <c r="D142" s="28"/>
      <c r="E142" s="14"/>
      <c r="F142" s="15"/>
      <c r="G142"/>
      <c r="H142"/>
      <c r="J142"/>
      <c r="K142"/>
    </row>
    <row r="143" spans="1:11" x14ac:dyDescent="0.25">
      <c r="A143" s="27" t="s">
        <v>49</v>
      </c>
      <c r="B143" s="27" t="s">
        <v>188</v>
      </c>
      <c r="C143" s="28">
        <v>984.16500000000019</v>
      </c>
      <c r="D143" s="28">
        <f t="shared" si="1"/>
        <v>1220.3646000000003</v>
      </c>
      <c r="E143" s="14" t="s">
        <v>136</v>
      </c>
      <c r="F143" s="15"/>
      <c r="G143"/>
      <c r="H143"/>
      <c r="J143"/>
      <c r="K143"/>
    </row>
    <row r="144" spans="1:11" x14ac:dyDescent="0.25">
      <c r="A144" s="27" t="s">
        <v>50</v>
      </c>
      <c r="B144" s="27" t="s">
        <v>140</v>
      </c>
      <c r="C144" s="28">
        <v>919.27500000000009</v>
      </c>
      <c r="D144" s="28">
        <f t="shared" si="1"/>
        <v>1139.9010000000001</v>
      </c>
      <c r="E144" s="14" t="s">
        <v>136</v>
      </c>
      <c r="F144" s="15"/>
      <c r="G144"/>
      <c r="H144"/>
      <c r="J144"/>
      <c r="K144"/>
    </row>
    <row r="145" spans="1:11" x14ac:dyDescent="0.25">
      <c r="A145" s="27" t="s">
        <v>51</v>
      </c>
      <c r="B145" s="27" t="s">
        <v>213</v>
      </c>
      <c r="C145" s="28">
        <v>12.226444717741936</v>
      </c>
      <c r="D145" s="28">
        <f t="shared" si="1"/>
        <v>15.16079145</v>
      </c>
      <c r="E145" s="14" t="s">
        <v>136</v>
      </c>
      <c r="F145" s="15"/>
      <c r="G145"/>
      <c r="H145"/>
      <c r="J145"/>
      <c r="K145"/>
    </row>
    <row r="146" spans="1:11" x14ac:dyDescent="0.25">
      <c r="A146" s="27" t="s">
        <v>52</v>
      </c>
      <c r="B146" s="27" t="s">
        <v>203</v>
      </c>
      <c r="C146" s="28">
        <v>74.623500000000007</v>
      </c>
      <c r="D146" s="28">
        <f t="shared" si="1"/>
        <v>92.533140000000003</v>
      </c>
      <c r="E146" s="14" t="s">
        <v>136</v>
      </c>
      <c r="F146" s="15"/>
      <c r="G146"/>
      <c r="H146"/>
      <c r="J146"/>
      <c r="K146"/>
    </row>
    <row r="147" spans="1:11" x14ac:dyDescent="0.25">
      <c r="A147" s="27" t="s">
        <v>53</v>
      </c>
      <c r="B147" s="27" t="s">
        <v>204</v>
      </c>
      <c r="C147" s="28">
        <v>74.623500000000007</v>
      </c>
      <c r="D147" s="28">
        <f t="shared" si="1"/>
        <v>92.533140000000003</v>
      </c>
      <c r="E147" s="14" t="s">
        <v>136</v>
      </c>
      <c r="F147" s="15"/>
      <c r="G147"/>
      <c r="H147"/>
      <c r="J147"/>
      <c r="K147"/>
    </row>
    <row r="148" spans="1:11" x14ac:dyDescent="0.25">
      <c r="A148" s="27" t="s">
        <v>54</v>
      </c>
      <c r="B148" s="27" t="s">
        <v>205</v>
      </c>
      <c r="C148" s="28">
        <v>3.9585000000000004</v>
      </c>
      <c r="D148" s="28">
        <f t="shared" si="1"/>
        <v>4.9085400000000003</v>
      </c>
      <c r="E148" s="14" t="s">
        <v>136</v>
      </c>
      <c r="F148" s="15"/>
      <c r="G148"/>
      <c r="H148"/>
      <c r="J148"/>
      <c r="K148"/>
    </row>
    <row r="149" spans="1:11" x14ac:dyDescent="0.25">
      <c r="A149" s="27" t="s">
        <v>55</v>
      </c>
      <c r="B149" s="27" t="s">
        <v>206</v>
      </c>
      <c r="C149" s="28">
        <v>52.993500000000004</v>
      </c>
      <c r="D149" s="28">
        <f t="shared" si="1"/>
        <v>65.711939999999998</v>
      </c>
      <c r="E149" s="14" t="s">
        <v>136</v>
      </c>
      <c r="F149" s="16"/>
      <c r="G149"/>
      <c r="H149"/>
      <c r="J149"/>
      <c r="K149"/>
    </row>
    <row r="150" spans="1:11" x14ac:dyDescent="0.25">
      <c r="A150" s="27" t="s">
        <v>270</v>
      </c>
      <c r="B150" s="27" t="s">
        <v>271</v>
      </c>
      <c r="C150" s="28">
        <v>52.99</v>
      </c>
      <c r="D150" s="28">
        <f t="shared" si="1"/>
        <v>65.707599999999999</v>
      </c>
      <c r="E150" s="14" t="s">
        <v>136</v>
      </c>
      <c r="F150" s="16"/>
      <c r="G150"/>
      <c r="H150"/>
      <c r="J150"/>
      <c r="K150"/>
    </row>
    <row r="151" spans="1:11" x14ac:dyDescent="0.25">
      <c r="A151" s="27" t="s">
        <v>56</v>
      </c>
      <c r="B151" s="27" t="s">
        <v>214</v>
      </c>
      <c r="C151" s="28">
        <v>8.7217741935483879</v>
      </c>
      <c r="D151" s="28">
        <f t="shared" ref="D151:D162" si="2">C151*1.24</f>
        <v>10.815000000000001</v>
      </c>
      <c r="E151" s="14" t="s">
        <v>136</v>
      </c>
      <c r="F151" s="15"/>
      <c r="G151"/>
      <c r="H151"/>
      <c r="J151"/>
      <c r="K151"/>
    </row>
    <row r="152" spans="1:11" x14ac:dyDescent="0.25">
      <c r="A152" s="27" t="s">
        <v>277</v>
      </c>
      <c r="B152" s="27" t="s">
        <v>278</v>
      </c>
      <c r="C152" s="28">
        <v>76.05</v>
      </c>
      <c r="D152" s="28">
        <f t="shared" si="2"/>
        <v>94.301999999999992</v>
      </c>
      <c r="E152" s="14" t="s">
        <v>136</v>
      </c>
      <c r="F152" s="15"/>
      <c r="G152"/>
      <c r="H152"/>
      <c r="J152"/>
      <c r="K152"/>
    </row>
    <row r="153" spans="1:11" x14ac:dyDescent="0.25">
      <c r="A153" s="27" t="s">
        <v>189</v>
      </c>
      <c r="B153" s="27" t="s">
        <v>190</v>
      </c>
      <c r="C153" s="28">
        <v>82.246499999999997</v>
      </c>
      <c r="D153" s="28">
        <f t="shared" si="2"/>
        <v>101.98566</v>
      </c>
      <c r="E153" s="14" t="s">
        <v>136</v>
      </c>
      <c r="F153" s="15"/>
      <c r="G153"/>
      <c r="H153"/>
      <c r="J153"/>
      <c r="K153"/>
    </row>
    <row r="154" spans="1:11" x14ac:dyDescent="0.25">
      <c r="A154" s="27" t="s">
        <v>191</v>
      </c>
      <c r="B154" s="27" t="s">
        <v>207</v>
      </c>
      <c r="C154" s="28">
        <v>73.521000000000001</v>
      </c>
      <c r="D154" s="28">
        <f t="shared" si="2"/>
        <v>91.166039999999995</v>
      </c>
      <c r="E154" s="14" t="s">
        <v>136</v>
      </c>
      <c r="F154" s="15"/>
      <c r="G154"/>
      <c r="H154"/>
      <c r="J154"/>
      <c r="K154"/>
    </row>
    <row r="155" spans="1:11" x14ac:dyDescent="0.25">
      <c r="A155" s="27" t="s">
        <v>57</v>
      </c>
      <c r="B155" s="27" t="s">
        <v>157</v>
      </c>
      <c r="C155" s="28">
        <v>1600.6200000000001</v>
      </c>
      <c r="D155" s="28">
        <f t="shared" si="2"/>
        <v>1984.7688000000001</v>
      </c>
      <c r="E155" s="14" t="s">
        <v>136</v>
      </c>
      <c r="F155" s="15"/>
      <c r="G155"/>
      <c r="H155"/>
      <c r="J155"/>
      <c r="K155"/>
    </row>
    <row r="156" spans="1:11" x14ac:dyDescent="0.25">
      <c r="A156" s="27"/>
      <c r="B156" s="27"/>
      <c r="C156" s="28"/>
      <c r="D156" s="28"/>
      <c r="E156" s="14"/>
      <c r="F156" s="15"/>
      <c r="G156"/>
      <c r="H156"/>
      <c r="J156"/>
      <c r="K156"/>
    </row>
    <row r="157" spans="1:11" x14ac:dyDescent="0.25">
      <c r="A157" s="27" t="s">
        <v>58</v>
      </c>
      <c r="B157" s="27" t="s">
        <v>192</v>
      </c>
      <c r="C157" s="28">
        <v>616.45500000000004</v>
      </c>
      <c r="D157" s="28">
        <f t="shared" si="2"/>
        <v>764.40420000000006</v>
      </c>
      <c r="E157" s="14" t="s">
        <v>136</v>
      </c>
      <c r="F157" s="15"/>
      <c r="G157"/>
      <c r="H157"/>
      <c r="J157"/>
      <c r="K157"/>
    </row>
    <row r="158" spans="1:11" x14ac:dyDescent="0.25">
      <c r="A158" s="27" t="s">
        <v>59</v>
      </c>
      <c r="B158" s="27" t="s">
        <v>141</v>
      </c>
      <c r="C158" s="28">
        <v>567.78750000000002</v>
      </c>
      <c r="D158" s="28">
        <f t="shared" si="2"/>
        <v>704.05650000000003</v>
      </c>
      <c r="E158" s="14" t="s">
        <v>136</v>
      </c>
      <c r="F158" s="15"/>
      <c r="G158"/>
      <c r="H158"/>
      <c r="J158"/>
      <c r="K158"/>
    </row>
    <row r="159" spans="1:11" x14ac:dyDescent="0.25">
      <c r="A159" s="27" t="s">
        <v>60</v>
      </c>
      <c r="B159" s="27" t="s">
        <v>208</v>
      </c>
      <c r="C159" s="28">
        <v>24.333750000000002</v>
      </c>
      <c r="D159" s="28">
        <f t="shared" si="2"/>
        <v>30.173850000000002</v>
      </c>
      <c r="E159" s="14" t="s">
        <v>136</v>
      </c>
      <c r="F159" s="15"/>
      <c r="G159"/>
      <c r="H159"/>
      <c r="J159"/>
      <c r="K159"/>
    </row>
    <row r="160" spans="1:11" x14ac:dyDescent="0.25">
      <c r="A160" s="27" t="s">
        <v>61</v>
      </c>
      <c r="B160" s="27" t="s">
        <v>209</v>
      </c>
      <c r="C160" s="28">
        <v>12.978</v>
      </c>
      <c r="D160" s="28">
        <f t="shared" si="2"/>
        <v>16.09272</v>
      </c>
      <c r="E160" s="14" t="s">
        <v>136</v>
      </c>
      <c r="F160" s="15"/>
      <c r="G160"/>
      <c r="H160"/>
      <c r="J160"/>
      <c r="K160"/>
    </row>
    <row r="161" spans="1:11" x14ac:dyDescent="0.25">
      <c r="A161" s="27" t="s">
        <v>62</v>
      </c>
      <c r="B161" s="27" t="s">
        <v>63</v>
      </c>
      <c r="C161" s="28">
        <v>25.956</v>
      </c>
      <c r="D161" s="28">
        <f t="shared" si="2"/>
        <v>32.18544</v>
      </c>
      <c r="E161" s="14" t="s">
        <v>136</v>
      </c>
      <c r="F161" s="15"/>
      <c r="G161"/>
      <c r="H161"/>
      <c r="J161"/>
      <c r="K161"/>
    </row>
    <row r="162" spans="1:11" x14ac:dyDescent="0.25">
      <c r="A162" s="27" t="s">
        <v>71</v>
      </c>
      <c r="B162" s="27" t="s">
        <v>160</v>
      </c>
      <c r="C162" s="28">
        <v>1440.558</v>
      </c>
      <c r="D162" s="28">
        <f t="shared" si="2"/>
        <v>1786.2919199999999</v>
      </c>
      <c r="E162" s="14" t="s">
        <v>137</v>
      </c>
      <c r="F162" s="15"/>
      <c r="G162"/>
      <c r="H162"/>
      <c r="J162"/>
      <c r="K162"/>
    </row>
    <row r="163" spans="1:11" x14ac:dyDescent="0.25">
      <c r="A163" s="27"/>
      <c r="B163" s="27"/>
      <c r="C163" s="28"/>
      <c r="D163" s="28"/>
      <c r="E163" s="14"/>
      <c r="F163" s="15"/>
      <c r="G163"/>
      <c r="H163"/>
      <c r="J163"/>
      <c r="K163"/>
    </row>
    <row r="164" spans="1:11" x14ac:dyDescent="0.25">
      <c r="A164" s="33" t="s">
        <v>343</v>
      </c>
      <c r="C164" s="24"/>
      <c r="D164" s="23"/>
      <c r="E164" s="4"/>
      <c r="F164" s="5"/>
    </row>
    <row r="165" spans="1:11" x14ac:dyDescent="0.25">
      <c r="A165" s="13" t="s">
        <v>285</v>
      </c>
      <c r="B165" s="13" t="s">
        <v>286</v>
      </c>
      <c r="C165" s="31">
        <f>D165/1.24</f>
        <v>47.016129032258064</v>
      </c>
      <c r="D165" s="31">
        <v>58.3</v>
      </c>
      <c r="E165" s="32" t="s">
        <v>137</v>
      </c>
      <c r="F165" s="5"/>
    </row>
    <row r="166" spans="1:11" x14ac:dyDescent="0.25">
      <c r="A166" s="13" t="s">
        <v>287</v>
      </c>
      <c r="B166" s="13" t="s">
        <v>288</v>
      </c>
      <c r="C166" s="31">
        <f t="shared" ref="C166:C193" si="3">D166/1.24</f>
        <v>245</v>
      </c>
      <c r="D166" s="28">
        <v>303.8</v>
      </c>
      <c r="E166" s="32" t="s">
        <v>137</v>
      </c>
      <c r="F166" s="5"/>
    </row>
    <row r="167" spans="1:11" x14ac:dyDescent="0.25">
      <c r="A167" s="13" t="s">
        <v>289</v>
      </c>
      <c r="B167" s="13" t="s">
        <v>290</v>
      </c>
      <c r="C167" s="31">
        <f t="shared" si="3"/>
        <v>245</v>
      </c>
      <c r="D167" s="28">
        <v>303.8</v>
      </c>
      <c r="E167" s="32" t="s">
        <v>137</v>
      </c>
      <c r="F167" s="5"/>
    </row>
    <row r="168" spans="1:11" x14ac:dyDescent="0.25">
      <c r="A168" s="13" t="s">
        <v>291</v>
      </c>
      <c r="B168" s="13" t="s">
        <v>292</v>
      </c>
      <c r="C168" s="31">
        <f t="shared" si="3"/>
        <v>245</v>
      </c>
      <c r="D168" s="28">
        <v>303.8</v>
      </c>
      <c r="E168" s="32" t="s">
        <v>137</v>
      </c>
      <c r="F168" s="5"/>
    </row>
    <row r="169" spans="1:11" x14ac:dyDescent="0.25">
      <c r="A169" s="13" t="s">
        <v>293</v>
      </c>
      <c r="B169" s="13" t="s">
        <v>294</v>
      </c>
      <c r="C169" s="31">
        <f t="shared" si="3"/>
        <v>245</v>
      </c>
      <c r="D169" s="28">
        <v>303.8</v>
      </c>
      <c r="E169" s="32" t="s">
        <v>137</v>
      </c>
      <c r="F169" s="5"/>
    </row>
    <row r="170" spans="1:11" x14ac:dyDescent="0.25">
      <c r="A170" s="13" t="s">
        <v>295</v>
      </c>
      <c r="B170" s="13" t="s">
        <v>298</v>
      </c>
      <c r="C170" s="31">
        <f t="shared" si="3"/>
        <v>245</v>
      </c>
      <c r="D170" s="28">
        <v>303.8</v>
      </c>
      <c r="E170" s="32" t="s">
        <v>137</v>
      </c>
      <c r="F170" s="5"/>
    </row>
    <row r="171" spans="1:11" x14ac:dyDescent="0.25">
      <c r="A171" s="13" t="s">
        <v>296</v>
      </c>
      <c r="B171" s="13" t="s">
        <v>297</v>
      </c>
      <c r="C171" s="31">
        <f t="shared" si="3"/>
        <v>245</v>
      </c>
      <c r="D171" s="28">
        <v>303.8</v>
      </c>
      <c r="E171" s="32" t="s">
        <v>137</v>
      </c>
      <c r="F171" s="5"/>
    </row>
    <row r="172" spans="1:11" x14ac:dyDescent="0.25">
      <c r="A172" s="13" t="s">
        <v>299</v>
      </c>
      <c r="B172" s="13" t="s">
        <v>300</v>
      </c>
      <c r="C172" s="31">
        <f t="shared" si="3"/>
        <v>245</v>
      </c>
      <c r="D172" s="28">
        <v>303.8</v>
      </c>
      <c r="E172" s="32" t="s">
        <v>137</v>
      </c>
      <c r="F172" s="5"/>
    </row>
    <row r="173" spans="1:11" x14ac:dyDescent="0.25">
      <c r="A173" s="13" t="s">
        <v>301</v>
      </c>
      <c r="B173" s="13" t="s">
        <v>302</v>
      </c>
      <c r="C173" s="31">
        <f t="shared" si="3"/>
        <v>236.12903225806454</v>
      </c>
      <c r="D173" s="31">
        <v>292.8</v>
      </c>
      <c r="E173" s="32" t="s">
        <v>137</v>
      </c>
      <c r="F173" s="5"/>
    </row>
    <row r="174" spans="1:11" x14ac:dyDescent="0.25">
      <c r="A174" s="13" t="s">
        <v>303</v>
      </c>
      <c r="B174" s="13" t="s">
        <v>304</v>
      </c>
      <c r="C174" s="31">
        <f t="shared" si="3"/>
        <v>127.09677419354838</v>
      </c>
      <c r="D174" s="31">
        <v>157.6</v>
      </c>
      <c r="E174" s="32" t="s">
        <v>137</v>
      </c>
      <c r="F174" s="5"/>
    </row>
    <row r="175" spans="1:11" x14ac:dyDescent="0.25">
      <c r="A175" s="13" t="s">
        <v>305</v>
      </c>
      <c r="B175" s="13" t="s">
        <v>309</v>
      </c>
      <c r="C175" s="31">
        <f t="shared" si="3"/>
        <v>510</v>
      </c>
      <c r="D175" s="31">
        <v>632.4</v>
      </c>
      <c r="E175" s="32" t="s">
        <v>137</v>
      </c>
      <c r="F175" s="5"/>
    </row>
    <row r="176" spans="1:11" x14ac:dyDescent="0.25">
      <c r="A176" s="13" t="s">
        <v>306</v>
      </c>
      <c r="B176" s="13" t="s">
        <v>310</v>
      </c>
      <c r="C176" s="31">
        <f t="shared" si="3"/>
        <v>660</v>
      </c>
      <c r="D176" s="31">
        <v>818.4</v>
      </c>
      <c r="E176" s="32" t="s">
        <v>137</v>
      </c>
      <c r="F176" s="5"/>
    </row>
    <row r="177" spans="1:6" x14ac:dyDescent="0.25">
      <c r="A177" s="13" t="s">
        <v>307</v>
      </c>
      <c r="B177" s="13" t="s">
        <v>308</v>
      </c>
      <c r="C177" s="31">
        <f t="shared" si="3"/>
        <v>805</v>
      </c>
      <c r="D177" s="31">
        <v>998.2</v>
      </c>
      <c r="E177" s="32" t="s">
        <v>137</v>
      </c>
      <c r="F177" s="5"/>
    </row>
    <row r="178" spans="1:6" x14ac:dyDescent="0.25">
      <c r="A178" s="13" t="s">
        <v>333</v>
      </c>
      <c r="B178" s="13" t="s">
        <v>338</v>
      </c>
      <c r="C178" s="31">
        <v>648</v>
      </c>
      <c r="D178" s="31">
        <v>803.52</v>
      </c>
      <c r="E178" s="32" t="s">
        <v>137</v>
      </c>
      <c r="F178" s="5"/>
    </row>
    <row r="179" spans="1:6" x14ac:dyDescent="0.25">
      <c r="A179" s="13" t="s">
        <v>334</v>
      </c>
      <c r="B179" s="13" t="s">
        <v>339</v>
      </c>
      <c r="C179" s="31">
        <v>648</v>
      </c>
      <c r="D179" s="31">
        <v>803.52</v>
      </c>
      <c r="E179" s="32" t="s">
        <v>137</v>
      </c>
      <c r="F179" s="5"/>
    </row>
    <row r="180" spans="1:6" x14ac:dyDescent="0.25">
      <c r="A180" s="13" t="s">
        <v>335</v>
      </c>
      <c r="B180" s="13" t="s">
        <v>340</v>
      </c>
      <c r="C180" s="31">
        <v>648</v>
      </c>
      <c r="D180" s="31">
        <v>803.52</v>
      </c>
      <c r="E180" s="32" t="s">
        <v>137</v>
      </c>
      <c r="F180" s="5"/>
    </row>
    <row r="181" spans="1:6" x14ac:dyDescent="0.25">
      <c r="A181" s="13" t="s">
        <v>336</v>
      </c>
      <c r="B181" s="13" t="s">
        <v>341</v>
      </c>
      <c r="C181" s="31">
        <v>648</v>
      </c>
      <c r="D181" s="31">
        <v>803.52</v>
      </c>
      <c r="E181" s="32" t="s">
        <v>137</v>
      </c>
      <c r="F181" s="5"/>
    </row>
    <row r="182" spans="1:6" x14ac:dyDescent="0.25">
      <c r="A182" s="13" t="s">
        <v>337</v>
      </c>
      <c r="B182" s="13" t="s">
        <v>342</v>
      </c>
      <c r="C182" s="31">
        <v>648</v>
      </c>
      <c r="D182" s="31">
        <v>803.52</v>
      </c>
      <c r="E182" s="32" t="s">
        <v>137</v>
      </c>
      <c r="F182" s="5"/>
    </row>
    <row r="183" spans="1:6" x14ac:dyDescent="0.25">
      <c r="A183" s="13" t="s">
        <v>311</v>
      </c>
      <c r="B183" s="13" t="s">
        <v>312</v>
      </c>
      <c r="C183" s="31">
        <f t="shared" si="3"/>
        <v>848</v>
      </c>
      <c r="D183" s="31">
        <v>1051.52</v>
      </c>
      <c r="E183" s="32" t="s">
        <v>137</v>
      </c>
      <c r="F183" s="5"/>
    </row>
    <row r="184" spans="1:6" x14ac:dyDescent="0.25">
      <c r="A184" s="13" t="s">
        <v>313</v>
      </c>
      <c r="B184" s="13" t="s">
        <v>317</v>
      </c>
      <c r="C184" s="31">
        <f t="shared" si="3"/>
        <v>848</v>
      </c>
      <c r="D184" s="31">
        <v>1051.52</v>
      </c>
      <c r="E184" s="32" t="s">
        <v>137</v>
      </c>
      <c r="F184" s="5"/>
    </row>
    <row r="185" spans="1:6" x14ac:dyDescent="0.25">
      <c r="A185" s="13" t="s">
        <v>314</v>
      </c>
      <c r="B185" s="13" t="s">
        <v>318</v>
      </c>
      <c r="C185" s="31">
        <f t="shared" si="3"/>
        <v>848</v>
      </c>
      <c r="D185" s="31">
        <v>1051.52</v>
      </c>
      <c r="E185" s="32" t="s">
        <v>137</v>
      </c>
      <c r="F185" s="5"/>
    </row>
    <row r="186" spans="1:6" x14ac:dyDescent="0.25">
      <c r="A186" s="13" t="s">
        <v>315</v>
      </c>
      <c r="B186" s="13" t="s">
        <v>319</v>
      </c>
      <c r="C186" s="31">
        <f t="shared" si="3"/>
        <v>848</v>
      </c>
      <c r="D186" s="31">
        <v>1051.52</v>
      </c>
      <c r="E186" s="32" t="s">
        <v>137</v>
      </c>
      <c r="F186" s="5"/>
    </row>
    <row r="187" spans="1:6" x14ac:dyDescent="0.25">
      <c r="A187" s="13" t="s">
        <v>316</v>
      </c>
      <c r="B187" s="13" t="s">
        <v>320</v>
      </c>
      <c r="C187" s="31">
        <f t="shared" si="3"/>
        <v>848</v>
      </c>
      <c r="D187" s="31">
        <v>1051.52</v>
      </c>
      <c r="E187" s="32" t="s">
        <v>137</v>
      </c>
      <c r="F187" s="5"/>
    </row>
    <row r="188" spans="1:6" x14ac:dyDescent="0.25">
      <c r="A188" s="13" t="s">
        <v>321</v>
      </c>
      <c r="B188" s="13" t="s">
        <v>327</v>
      </c>
      <c r="C188" s="31">
        <f t="shared" si="3"/>
        <v>6.6129032258064511</v>
      </c>
      <c r="D188" s="31">
        <v>8.1999999999999993</v>
      </c>
      <c r="E188" s="32" t="s">
        <v>137</v>
      </c>
      <c r="F188" s="5"/>
    </row>
    <row r="189" spans="1:6" x14ac:dyDescent="0.25">
      <c r="A189" s="13" t="s">
        <v>322</v>
      </c>
      <c r="B189" s="13" t="s">
        <v>328</v>
      </c>
      <c r="C189" s="31">
        <f t="shared" si="3"/>
        <v>11.225806451612904</v>
      </c>
      <c r="D189" s="31">
        <v>13.92</v>
      </c>
      <c r="E189" s="32" t="s">
        <v>137</v>
      </c>
      <c r="F189" s="5"/>
    </row>
    <row r="190" spans="1:6" x14ac:dyDescent="0.25">
      <c r="A190" s="13" t="s">
        <v>323</v>
      </c>
      <c r="B190" s="13" t="s">
        <v>329</v>
      </c>
      <c r="C190" s="31">
        <f t="shared" si="3"/>
        <v>19.193548387096776</v>
      </c>
      <c r="D190" s="31">
        <v>23.8</v>
      </c>
      <c r="E190" s="32" t="s">
        <v>137</v>
      </c>
      <c r="F190" s="5"/>
    </row>
    <row r="191" spans="1:6" x14ac:dyDescent="0.25">
      <c r="A191" s="13" t="s">
        <v>324</v>
      </c>
      <c r="B191" s="13" t="s">
        <v>330</v>
      </c>
      <c r="C191" s="31">
        <f t="shared" si="3"/>
        <v>22.032258064516128</v>
      </c>
      <c r="D191" s="31">
        <v>27.32</v>
      </c>
      <c r="E191" s="32" t="s">
        <v>137</v>
      </c>
      <c r="F191" s="5"/>
    </row>
    <row r="192" spans="1:6" x14ac:dyDescent="0.25">
      <c r="A192" s="13" t="s">
        <v>325</v>
      </c>
      <c r="B192" s="13" t="s">
        <v>331</v>
      </c>
      <c r="C192" s="31">
        <f t="shared" si="3"/>
        <v>119.54838709677421</v>
      </c>
      <c r="D192" s="31">
        <v>148.24</v>
      </c>
      <c r="E192" s="32" t="s">
        <v>137</v>
      </c>
      <c r="F192" s="5"/>
    </row>
    <row r="193" spans="1:6" x14ac:dyDescent="0.25">
      <c r="A193" s="13" t="s">
        <v>326</v>
      </c>
      <c r="B193" s="13" t="s">
        <v>332</v>
      </c>
      <c r="C193" s="31">
        <f t="shared" si="3"/>
        <v>75</v>
      </c>
      <c r="D193" s="31">
        <v>93</v>
      </c>
      <c r="E193" s="32" t="s">
        <v>137</v>
      </c>
      <c r="F193" s="5"/>
    </row>
    <row r="194" spans="1:6" x14ac:dyDescent="0.25">
      <c r="A194" s="13"/>
      <c r="B194" s="13"/>
      <c r="C194" s="31"/>
      <c r="D194" s="28"/>
      <c r="E194" s="32"/>
      <c r="F194" s="5"/>
    </row>
    <row r="195" spans="1:6" x14ac:dyDescent="0.25">
      <c r="A195" s="13"/>
      <c r="B195" s="13"/>
      <c r="C195" s="31"/>
      <c r="D195" s="28"/>
      <c r="E195" s="32"/>
      <c r="F195" s="5"/>
    </row>
    <row r="196" spans="1:6" x14ac:dyDescent="0.25">
      <c r="A196" s="13"/>
      <c r="B196" s="13"/>
      <c r="C196" s="31"/>
      <c r="D196" s="28"/>
      <c r="E196" s="32"/>
      <c r="F196" s="5"/>
    </row>
    <row r="197" spans="1:6" x14ac:dyDescent="0.25">
      <c r="A197" s="13"/>
      <c r="B197" s="13"/>
      <c r="C197" s="31"/>
      <c r="D197" s="28"/>
      <c r="E197" s="32"/>
      <c r="F197" s="5"/>
    </row>
    <row r="198" spans="1:6" x14ac:dyDescent="0.25">
      <c r="A198" s="13"/>
      <c r="B198" s="13"/>
      <c r="C198" s="31"/>
      <c r="D198" s="28"/>
      <c r="E198" s="32"/>
      <c r="F198" s="5"/>
    </row>
    <row r="199" spans="1:6" x14ac:dyDescent="0.25">
      <c r="A199" s="13"/>
      <c r="B199" s="13"/>
      <c r="C199" s="31"/>
      <c r="D199" s="28"/>
      <c r="E199" s="32"/>
      <c r="F199" s="5"/>
    </row>
    <row r="200" spans="1:6" x14ac:dyDescent="0.25">
      <c r="A200" s="13"/>
      <c r="B200" s="13"/>
      <c r="C200" s="31"/>
      <c r="D200" s="28"/>
      <c r="E200" s="32"/>
      <c r="F200" s="5"/>
    </row>
    <row r="201" spans="1:6" x14ac:dyDescent="0.25">
      <c r="A201" s="13"/>
      <c r="B201" s="13"/>
      <c r="C201" s="31"/>
      <c r="D201" s="28"/>
      <c r="E201" s="32"/>
      <c r="F201" s="5"/>
    </row>
    <row r="202" spans="1:6" x14ac:dyDescent="0.25">
      <c r="A202" s="13"/>
      <c r="B202" s="13"/>
      <c r="C202" s="31"/>
      <c r="D202" s="28"/>
      <c r="E202" s="32"/>
      <c r="F202" s="5"/>
    </row>
    <row r="203" spans="1:6" x14ac:dyDescent="0.25">
      <c r="A203" s="13"/>
      <c r="B203" s="13"/>
      <c r="C203" s="31"/>
      <c r="D203" s="28"/>
      <c r="E203" s="32"/>
      <c r="F203" s="5"/>
    </row>
    <row r="204" spans="1:6" x14ac:dyDescent="0.25">
      <c r="A204" s="17"/>
      <c r="B204" s="17"/>
      <c r="C204" s="24"/>
      <c r="D204" s="23"/>
      <c r="E204" s="4"/>
      <c r="F204" s="5"/>
    </row>
    <row r="205" spans="1:6" x14ac:dyDescent="0.25">
      <c r="A205" s="17"/>
      <c r="B205" s="17"/>
      <c r="C205" s="24"/>
      <c r="D205" s="23"/>
      <c r="E205" s="4"/>
      <c r="F205" s="5"/>
    </row>
    <row r="206" spans="1:6" x14ac:dyDescent="0.25">
      <c r="A206" s="17"/>
      <c r="B206" s="17"/>
      <c r="C206" s="24"/>
      <c r="D206" s="23"/>
      <c r="E206" s="4"/>
      <c r="F206" s="5"/>
    </row>
    <row r="207" spans="1:6" x14ac:dyDescent="0.25">
      <c r="A207" s="17"/>
      <c r="B207" s="17"/>
      <c r="C207" s="24"/>
      <c r="D207" s="23"/>
      <c r="E207" s="4"/>
      <c r="F207" s="5"/>
    </row>
    <row r="208" spans="1:6" x14ac:dyDescent="0.25">
      <c r="A208" s="17"/>
      <c r="B208" s="17"/>
      <c r="C208" s="24"/>
      <c r="D208" s="23"/>
      <c r="E208" s="4"/>
      <c r="F208" s="5"/>
    </row>
    <row r="209" spans="1:6" x14ac:dyDescent="0.25">
      <c r="A209" s="17"/>
      <c r="B209" s="17"/>
      <c r="C209" s="24"/>
      <c r="D209" s="23"/>
      <c r="E209" s="4"/>
      <c r="F209" s="5"/>
    </row>
    <row r="210" spans="1:6" x14ac:dyDescent="0.25">
      <c r="A210" s="17"/>
      <c r="B210" s="17"/>
      <c r="C210" s="24"/>
      <c r="D210" s="23"/>
      <c r="E210" s="4"/>
      <c r="F210" s="5"/>
    </row>
    <row r="211" spans="1:6" x14ac:dyDescent="0.25">
      <c r="A211" s="17"/>
      <c r="B211" s="17"/>
      <c r="C211" s="24"/>
      <c r="D211" s="23"/>
      <c r="E211" s="4"/>
      <c r="F211" s="5"/>
    </row>
    <row r="212" spans="1:6" x14ac:dyDescent="0.25">
      <c r="A212" s="17"/>
      <c r="B212" s="17"/>
      <c r="C212" s="24"/>
      <c r="D212" s="23"/>
      <c r="E212" s="4"/>
      <c r="F212" s="5"/>
    </row>
    <row r="213" spans="1:6" x14ac:dyDescent="0.25">
      <c r="A213" s="17"/>
      <c r="B213" s="17"/>
      <c r="C213" s="24"/>
      <c r="D213" s="23"/>
      <c r="E213" s="4"/>
      <c r="F213" s="5"/>
    </row>
    <row r="214" spans="1:6" x14ac:dyDescent="0.25">
      <c r="A214" s="17"/>
      <c r="B214" s="17"/>
      <c r="C214" s="24"/>
      <c r="D214" s="23"/>
      <c r="E214" s="4"/>
      <c r="F214" s="5"/>
    </row>
    <row r="215" spans="1:6" x14ac:dyDescent="0.25">
      <c r="A215" s="17"/>
      <c r="B215" s="17"/>
      <c r="C215" s="24"/>
      <c r="D215" s="23"/>
      <c r="E215" s="4"/>
      <c r="F215" s="5"/>
    </row>
    <row r="216" spans="1:6" x14ac:dyDescent="0.25">
      <c r="A216" s="17"/>
      <c r="B216" s="17"/>
      <c r="C216" s="24"/>
      <c r="D216" s="23"/>
      <c r="E216" s="4"/>
      <c r="F216" s="5"/>
    </row>
    <row r="217" spans="1:6" x14ac:dyDescent="0.25">
      <c r="A217" s="17"/>
      <c r="B217" s="17"/>
      <c r="C217" s="24"/>
      <c r="D217" s="23"/>
      <c r="E217" s="4"/>
      <c r="F217" s="5"/>
    </row>
    <row r="218" spans="1:6" x14ac:dyDescent="0.25">
      <c r="A218" s="17"/>
      <c r="B218" s="17"/>
      <c r="C218" s="24"/>
      <c r="D218" s="23"/>
      <c r="E218" s="4"/>
      <c r="F218" s="5"/>
    </row>
    <row r="219" spans="1:6" x14ac:dyDescent="0.25">
      <c r="A219" s="17"/>
      <c r="B219" s="17"/>
      <c r="C219" s="24"/>
      <c r="D219" s="23"/>
      <c r="E219" s="4"/>
      <c r="F219" s="5"/>
    </row>
    <row r="220" spans="1:6" x14ac:dyDescent="0.25">
      <c r="A220" s="17"/>
      <c r="B220" s="17"/>
      <c r="C220" s="24"/>
      <c r="D220" s="23"/>
      <c r="E220" s="4"/>
      <c r="F220" s="5"/>
    </row>
    <row r="221" spans="1:6" x14ac:dyDescent="0.25">
      <c r="A221" s="17"/>
      <c r="B221" s="17"/>
      <c r="C221" s="24"/>
      <c r="D221" s="23"/>
      <c r="E221" s="4"/>
      <c r="F221" s="5"/>
    </row>
    <row r="222" spans="1:6" x14ac:dyDescent="0.25">
      <c r="A222" s="17"/>
      <c r="B222" s="17"/>
      <c r="C222" s="24"/>
      <c r="D222" s="23"/>
      <c r="E222" s="4"/>
      <c r="F222" s="5"/>
    </row>
    <row r="223" spans="1:6" x14ac:dyDescent="0.25">
      <c r="A223" s="17"/>
      <c r="B223" s="17"/>
      <c r="C223" s="24"/>
      <c r="D223" s="23"/>
      <c r="E223" s="4"/>
      <c r="F223" s="5"/>
    </row>
    <row r="224" spans="1:6" x14ac:dyDescent="0.25">
      <c r="A224" s="17"/>
      <c r="B224" s="17"/>
      <c r="C224" s="24"/>
      <c r="D224" s="23"/>
      <c r="E224" s="4"/>
      <c r="F224" s="5"/>
    </row>
    <row r="225" spans="1:6" x14ac:dyDescent="0.25">
      <c r="A225" s="17"/>
      <c r="B225" s="17"/>
      <c r="C225" s="24"/>
      <c r="D225" s="23"/>
      <c r="E225" s="4"/>
      <c r="F225" s="5"/>
    </row>
    <row r="226" spans="1:6" x14ac:dyDescent="0.25">
      <c r="A226" s="17"/>
      <c r="B226" s="17"/>
      <c r="C226" s="24"/>
      <c r="D226" s="23"/>
      <c r="E226" s="4"/>
      <c r="F226" s="5"/>
    </row>
    <row r="227" spans="1:6" x14ac:dyDescent="0.25">
      <c r="A227" s="17"/>
      <c r="B227" s="17"/>
      <c r="C227" s="24"/>
      <c r="D227" s="23"/>
      <c r="E227" s="4"/>
      <c r="F227" s="5"/>
    </row>
    <row r="228" spans="1:6" x14ac:dyDescent="0.25">
      <c r="A228" s="17"/>
      <c r="B228" s="17"/>
      <c r="C228" s="24"/>
      <c r="D228" s="23"/>
      <c r="E228" s="4"/>
      <c r="F228" s="5"/>
    </row>
    <row r="229" spans="1:6" x14ac:dyDescent="0.25">
      <c r="A229" s="17"/>
      <c r="B229" s="17"/>
      <c r="C229" s="24"/>
      <c r="D229" s="23"/>
      <c r="E229" s="4"/>
      <c r="F229" s="5"/>
    </row>
    <row r="230" spans="1:6" x14ac:dyDescent="0.25">
      <c r="A230" s="17"/>
      <c r="B230" s="17"/>
      <c r="C230" s="24"/>
      <c r="D230" s="23"/>
      <c r="E230" s="4"/>
      <c r="F230" s="5"/>
    </row>
    <row r="231" spans="1:6" x14ac:dyDescent="0.25">
      <c r="A231" s="17"/>
      <c r="B231" s="17"/>
      <c r="C231" s="24"/>
      <c r="D231" s="23"/>
      <c r="E231" s="4"/>
      <c r="F231" s="5"/>
    </row>
    <row r="232" spans="1:6" x14ac:dyDescent="0.25">
      <c r="A232" s="17"/>
      <c r="B232" s="17"/>
      <c r="C232" s="24"/>
      <c r="D232" s="23"/>
      <c r="E232" s="4"/>
      <c r="F232" s="5"/>
    </row>
    <row r="233" spans="1:6" x14ac:dyDescent="0.25">
      <c r="A233" s="17"/>
      <c r="B233" s="17"/>
      <c r="C233" s="24"/>
      <c r="D233" s="23"/>
      <c r="E233" s="4"/>
      <c r="F233" s="5"/>
    </row>
    <row r="234" spans="1:6" x14ac:dyDescent="0.25">
      <c r="A234" s="17"/>
      <c r="B234" s="17"/>
      <c r="C234" s="24"/>
      <c r="D234" s="23"/>
      <c r="E234" s="4"/>
      <c r="F234" s="5"/>
    </row>
    <row r="235" spans="1:6" x14ac:dyDescent="0.25">
      <c r="A235" s="17"/>
      <c r="B235" s="17"/>
      <c r="C235" s="24"/>
      <c r="D235" s="23"/>
      <c r="E235" s="4"/>
      <c r="F235" s="5"/>
    </row>
    <row r="236" spans="1:6" x14ac:dyDescent="0.25">
      <c r="A236" s="17"/>
      <c r="B236" s="17"/>
      <c r="C236" s="24"/>
      <c r="D236" s="23"/>
      <c r="E236" s="4"/>
      <c r="F236" s="5"/>
    </row>
    <row r="237" spans="1:6" x14ac:dyDescent="0.25">
      <c r="A237" s="17"/>
      <c r="B237" s="17"/>
      <c r="C237" s="24"/>
      <c r="D237" s="23"/>
      <c r="E237" s="4"/>
      <c r="F237" s="5"/>
    </row>
    <row r="238" spans="1:6" x14ac:dyDescent="0.25">
      <c r="A238" s="17"/>
      <c r="B238" s="17"/>
      <c r="C238" s="24"/>
      <c r="D238" s="23"/>
      <c r="E238" s="4"/>
      <c r="F238" s="5"/>
    </row>
    <row r="239" spans="1:6" x14ac:dyDescent="0.25">
      <c r="A239" s="17"/>
      <c r="B239" s="17"/>
      <c r="C239" s="24"/>
      <c r="D239" s="23"/>
      <c r="E239" s="4"/>
      <c r="F239" s="5"/>
    </row>
    <row r="240" spans="1:6" x14ac:dyDescent="0.25">
      <c r="A240" s="17"/>
      <c r="B240" s="17"/>
      <c r="C240" s="24"/>
      <c r="D240" s="23"/>
      <c r="E240" s="4"/>
      <c r="F240" s="5"/>
    </row>
    <row r="241" spans="1:6" x14ac:dyDescent="0.25">
      <c r="A241" s="17"/>
      <c r="B241" s="17"/>
      <c r="C241" s="24"/>
      <c r="D241" s="23"/>
      <c r="E241" s="4"/>
      <c r="F241" s="5"/>
    </row>
    <row r="242" spans="1:6" x14ac:dyDescent="0.25">
      <c r="A242" s="17"/>
      <c r="B242" s="17"/>
      <c r="C242" s="24"/>
      <c r="D242" s="23"/>
      <c r="E242" s="4"/>
      <c r="F242" s="5"/>
    </row>
    <row r="243" spans="1:6" x14ac:dyDescent="0.25">
      <c r="A243" s="17"/>
      <c r="B243" s="17"/>
      <c r="C243" s="24"/>
      <c r="D243" s="23"/>
      <c r="E243" s="4"/>
      <c r="F243" s="5"/>
    </row>
    <row r="244" spans="1:6" x14ac:dyDescent="0.25">
      <c r="A244" s="17"/>
      <c r="B244" s="17"/>
      <c r="C244" s="24"/>
      <c r="D244" s="23"/>
      <c r="E244" s="4"/>
      <c r="F244" s="5"/>
    </row>
    <row r="245" spans="1:6" x14ac:dyDescent="0.25">
      <c r="A245" s="17"/>
      <c r="B245" s="17"/>
      <c r="C245" s="24"/>
      <c r="D245" s="23"/>
      <c r="E245" s="4"/>
      <c r="F245" s="5"/>
    </row>
    <row r="246" spans="1:6" x14ac:dyDescent="0.25">
      <c r="A246" s="17"/>
      <c r="B246" s="17"/>
      <c r="C246" s="24"/>
      <c r="D246" s="23"/>
      <c r="E246" s="4"/>
      <c r="F246" s="5"/>
    </row>
    <row r="247" spans="1:6" x14ac:dyDescent="0.25">
      <c r="A247" s="17"/>
      <c r="B247" s="17"/>
      <c r="C247" s="24"/>
      <c r="D247" s="23"/>
      <c r="E247" s="4"/>
      <c r="F247" s="5"/>
    </row>
    <row r="248" spans="1:6" x14ac:dyDescent="0.25">
      <c r="A248" s="17"/>
      <c r="B248" s="17"/>
      <c r="C248" s="24"/>
      <c r="D248" s="23"/>
      <c r="E248" s="4"/>
      <c r="F248" s="5"/>
    </row>
    <row r="249" spans="1:6" x14ac:dyDescent="0.25">
      <c r="A249" s="17"/>
      <c r="B249" s="17"/>
      <c r="C249" s="24"/>
      <c r="D249" s="23"/>
      <c r="E249" s="4"/>
      <c r="F249" s="5"/>
    </row>
    <row r="250" spans="1:6" x14ac:dyDescent="0.25">
      <c r="A250" s="17"/>
      <c r="B250" s="17"/>
      <c r="C250" s="24"/>
      <c r="D250" s="23"/>
      <c r="E250" s="4"/>
      <c r="F250" s="5"/>
    </row>
    <row r="251" spans="1:6" x14ac:dyDescent="0.25">
      <c r="A251" s="17"/>
      <c r="B251" s="17"/>
      <c r="C251" s="24"/>
      <c r="D251" s="23"/>
      <c r="E251" s="4"/>
      <c r="F251" s="5"/>
    </row>
    <row r="252" spans="1:6" x14ac:dyDescent="0.25">
      <c r="A252" s="17"/>
      <c r="B252" s="17"/>
      <c r="C252" s="24"/>
      <c r="D252" s="23"/>
      <c r="E252" s="4"/>
      <c r="F252" s="5"/>
    </row>
    <row r="253" spans="1:6" x14ac:dyDescent="0.25">
      <c r="A253" s="17"/>
      <c r="B253" s="17"/>
      <c r="C253" s="24"/>
      <c r="D253" s="23"/>
      <c r="E253" s="4"/>
      <c r="F253" s="5"/>
    </row>
    <row r="254" spans="1:6" x14ac:dyDescent="0.25">
      <c r="A254" s="17"/>
      <c r="B254" s="17"/>
      <c r="C254" s="24"/>
      <c r="D254" s="23"/>
      <c r="E254" s="4"/>
      <c r="F254" s="5"/>
    </row>
    <row r="255" spans="1:6" x14ac:dyDescent="0.25">
      <c r="A255" s="17"/>
      <c r="B255" s="17"/>
      <c r="C255" s="24"/>
      <c r="D255" s="23"/>
      <c r="E255" s="4"/>
      <c r="F255" s="5"/>
    </row>
    <row r="256" spans="1:6" x14ac:dyDescent="0.25">
      <c r="A256" s="17"/>
      <c r="B256" s="17"/>
      <c r="C256" s="24"/>
      <c r="D256" s="23"/>
      <c r="E256" s="4"/>
      <c r="F256" s="5"/>
    </row>
    <row r="257" spans="1:6" x14ac:dyDescent="0.25">
      <c r="A257" s="17"/>
      <c r="B257" s="17"/>
      <c r="C257" s="24"/>
      <c r="D257" s="23"/>
      <c r="E257" s="4"/>
      <c r="F257" s="5"/>
    </row>
    <row r="258" spans="1:6" x14ac:dyDescent="0.25">
      <c r="A258" s="17"/>
      <c r="B258" s="17"/>
      <c r="C258" s="24"/>
      <c r="D258" s="23"/>
      <c r="E258" s="4"/>
      <c r="F258" s="5"/>
    </row>
    <row r="259" spans="1:6" x14ac:dyDescent="0.25">
      <c r="A259" s="17"/>
      <c r="B259" s="17"/>
      <c r="C259" s="24"/>
      <c r="D259" s="23"/>
      <c r="E259" s="4"/>
      <c r="F259" s="5"/>
    </row>
    <row r="260" spans="1:6" x14ac:dyDescent="0.25">
      <c r="A260" s="17"/>
      <c r="B260" s="17"/>
      <c r="C260" s="24"/>
      <c r="D260" s="23"/>
      <c r="E260" s="4"/>
      <c r="F260" s="5"/>
    </row>
    <row r="261" spans="1:6" x14ac:dyDescent="0.25">
      <c r="A261" s="17"/>
      <c r="B261" s="17"/>
      <c r="C261" s="24"/>
      <c r="D261" s="23"/>
      <c r="E261" s="4"/>
      <c r="F261" s="5"/>
    </row>
    <row r="262" spans="1:6" x14ac:dyDescent="0.25">
      <c r="A262" s="17"/>
      <c r="B262" s="17"/>
      <c r="C262" s="24"/>
      <c r="D262" s="23"/>
      <c r="E262" s="4"/>
      <c r="F262" s="5"/>
    </row>
    <row r="263" spans="1:6" x14ac:dyDescent="0.25">
      <c r="A263" s="17"/>
      <c r="B263" s="17"/>
      <c r="C263" s="24"/>
      <c r="D263" s="23"/>
      <c r="E263" s="4"/>
      <c r="F263" s="5"/>
    </row>
    <row r="264" spans="1:6" x14ac:dyDescent="0.25">
      <c r="A264" s="17"/>
      <c r="B264" s="17"/>
      <c r="C264" s="24"/>
      <c r="D264" s="23"/>
      <c r="E264" s="4"/>
      <c r="F264" s="5"/>
    </row>
    <row r="265" spans="1:6" x14ac:dyDescent="0.25">
      <c r="A265" s="17"/>
      <c r="B265" s="17"/>
      <c r="C265" s="24"/>
      <c r="D265" s="23"/>
      <c r="E265" s="4"/>
      <c r="F265" s="5"/>
    </row>
    <row r="266" spans="1:6" x14ac:dyDescent="0.25">
      <c r="A266" s="17"/>
      <c r="B266" s="17"/>
      <c r="C266" s="24"/>
      <c r="D266" s="23"/>
      <c r="E266" s="4"/>
      <c r="F266" s="5"/>
    </row>
    <row r="267" spans="1:6" x14ac:dyDescent="0.25">
      <c r="A267" s="17"/>
      <c r="B267" s="17"/>
      <c r="C267" s="24"/>
      <c r="D267" s="23"/>
      <c r="E267" s="4"/>
      <c r="F267" s="5"/>
    </row>
    <row r="268" spans="1:6" x14ac:dyDescent="0.25">
      <c r="A268" s="17"/>
      <c r="B268" s="17"/>
      <c r="C268" s="24"/>
      <c r="D268" s="23"/>
      <c r="E268" s="4"/>
      <c r="F268" s="5"/>
    </row>
    <row r="269" spans="1:6" x14ac:dyDescent="0.25">
      <c r="A269" s="17"/>
      <c r="B269" s="17"/>
      <c r="C269" s="24"/>
      <c r="D269" s="23"/>
      <c r="E269" s="4"/>
      <c r="F269" s="5"/>
    </row>
    <row r="270" spans="1:6" x14ac:dyDescent="0.25">
      <c r="A270" s="17"/>
      <c r="B270" s="17"/>
      <c r="C270" s="24"/>
      <c r="D270" s="23"/>
      <c r="E270" s="4"/>
      <c r="F270" s="5"/>
    </row>
    <row r="271" spans="1:6" x14ac:dyDescent="0.25">
      <c r="A271" s="17"/>
      <c r="B271" s="17"/>
      <c r="C271" s="24"/>
      <c r="D271" s="23"/>
      <c r="E271" s="4"/>
      <c r="F271" s="5"/>
    </row>
    <row r="272" spans="1:6" x14ac:dyDescent="0.25">
      <c r="A272" s="17"/>
      <c r="B272" s="17"/>
      <c r="C272" s="24"/>
      <c r="D272" s="23"/>
      <c r="E272" s="4"/>
      <c r="F272" s="5"/>
    </row>
    <row r="273" spans="1:6" x14ac:dyDescent="0.25">
      <c r="A273" s="17"/>
      <c r="B273" s="17"/>
      <c r="C273" s="24"/>
      <c r="D273" s="23"/>
      <c r="E273" s="4"/>
      <c r="F273" s="5"/>
    </row>
    <row r="274" spans="1:6" x14ac:dyDescent="0.25">
      <c r="A274" s="17"/>
      <c r="B274" s="17"/>
      <c r="C274" s="24"/>
      <c r="D274" s="23"/>
      <c r="E274" s="4"/>
      <c r="F274" s="5"/>
    </row>
    <row r="275" spans="1:6" x14ac:dyDescent="0.25">
      <c r="A275" s="17"/>
      <c r="B275" s="17"/>
      <c r="C275" s="24"/>
      <c r="D275" s="23"/>
      <c r="E275" s="4"/>
      <c r="F275" s="5"/>
    </row>
    <row r="276" spans="1:6" x14ac:dyDescent="0.25">
      <c r="A276" s="17"/>
      <c r="B276" s="17"/>
      <c r="C276" s="24"/>
      <c r="D276" s="23"/>
      <c r="E276" s="4"/>
      <c r="F276" s="5"/>
    </row>
    <row r="277" spans="1:6" x14ac:dyDescent="0.25">
      <c r="A277" s="17"/>
      <c r="B277" s="17"/>
      <c r="C277" s="24"/>
      <c r="D277" s="23"/>
      <c r="E277" s="4"/>
      <c r="F277" s="5"/>
    </row>
    <row r="278" spans="1:6" x14ac:dyDescent="0.25">
      <c r="A278" s="17"/>
      <c r="B278" s="17"/>
      <c r="C278" s="24"/>
      <c r="D278" s="23"/>
      <c r="E278" s="4"/>
      <c r="F278" s="5"/>
    </row>
    <row r="279" spans="1:6" x14ac:dyDescent="0.25">
      <c r="A279" s="17"/>
      <c r="B279" s="17"/>
      <c r="C279" s="24"/>
      <c r="D279" s="23"/>
      <c r="E279" s="4"/>
      <c r="F279" s="5"/>
    </row>
    <row r="280" spans="1:6" x14ac:dyDescent="0.25">
      <c r="A280" s="17"/>
      <c r="B280" s="17"/>
      <c r="C280" s="24"/>
      <c r="D280" s="23"/>
      <c r="E280" s="4"/>
      <c r="F280" s="5"/>
    </row>
    <row r="281" spans="1:6" x14ac:dyDescent="0.25">
      <c r="A281" s="17"/>
      <c r="B281" s="17"/>
      <c r="C281" s="24"/>
      <c r="D281" s="23"/>
      <c r="E281" s="4"/>
      <c r="F281" s="5"/>
    </row>
    <row r="282" spans="1:6" x14ac:dyDescent="0.25">
      <c r="A282" s="17"/>
      <c r="B282" s="17"/>
      <c r="C282" s="24"/>
      <c r="D282" s="23"/>
      <c r="E282" s="4"/>
      <c r="F282" s="5"/>
    </row>
    <row r="283" spans="1:6" x14ac:dyDescent="0.25">
      <c r="A283" s="17"/>
      <c r="B283" s="17"/>
      <c r="C283" s="24"/>
      <c r="D283" s="23"/>
      <c r="E283" s="4"/>
      <c r="F283" s="5"/>
    </row>
    <row r="284" spans="1:6" x14ac:dyDescent="0.25">
      <c r="A284" s="17"/>
      <c r="B284" s="17"/>
      <c r="C284" s="24"/>
      <c r="D284" s="23"/>
      <c r="E284" s="4"/>
      <c r="F284" s="5"/>
    </row>
    <row r="285" spans="1:6" x14ac:dyDescent="0.25">
      <c r="A285" s="17"/>
      <c r="B285" s="17"/>
      <c r="C285" s="24"/>
      <c r="D285" s="23"/>
      <c r="E285" s="4"/>
      <c r="F285" s="5"/>
    </row>
    <row r="286" spans="1:6" x14ac:dyDescent="0.25">
      <c r="A286" s="17"/>
      <c r="B286" s="17"/>
      <c r="C286" s="24"/>
      <c r="D286" s="23"/>
      <c r="E286" s="4"/>
      <c r="F286" s="5"/>
    </row>
    <row r="287" spans="1:6" x14ac:dyDescent="0.25">
      <c r="A287" s="17"/>
      <c r="B287" s="17"/>
      <c r="C287" s="24"/>
      <c r="D287" s="23"/>
      <c r="E287" s="4"/>
      <c r="F287" s="5"/>
    </row>
    <row r="288" spans="1:6" x14ac:dyDescent="0.25">
      <c r="A288" s="17"/>
      <c r="B288" s="17"/>
      <c r="C288" s="24"/>
      <c r="D288" s="23"/>
      <c r="E288" s="4"/>
      <c r="F288" s="5"/>
    </row>
    <row r="289" spans="1:6" x14ac:dyDescent="0.25">
      <c r="A289" s="17"/>
      <c r="B289" s="17"/>
      <c r="C289" s="24"/>
      <c r="D289" s="23"/>
      <c r="E289" s="4"/>
      <c r="F289" s="5"/>
    </row>
    <row r="290" spans="1:6" x14ac:dyDescent="0.25">
      <c r="A290" s="17"/>
      <c r="B290" s="17"/>
      <c r="C290" s="24"/>
      <c r="D290" s="23"/>
      <c r="E290" s="4"/>
      <c r="F290" s="5"/>
    </row>
    <row r="291" spans="1:6" x14ac:dyDescent="0.25">
      <c r="A291" s="17"/>
      <c r="B291" s="17"/>
      <c r="C291" s="24"/>
      <c r="D291" s="23"/>
      <c r="E291" s="4"/>
      <c r="F291" s="5"/>
    </row>
    <row r="292" spans="1:6" x14ac:dyDescent="0.25">
      <c r="A292" s="17"/>
      <c r="B292" s="17"/>
      <c r="C292" s="24"/>
      <c r="D292" s="23"/>
      <c r="E292" s="4"/>
      <c r="F292" s="5"/>
    </row>
    <row r="293" spans="1:6" x14ac:dyDescent="0.25">
      <c r="A293" s="17"/>
      <c r="B293" s="17"/>
      <c r="C293" s="24"/>
      <c r="D293" s="23"/>
      <c r="E293" s="4"/>
      <c r="F293" s="5"/>
    </row>
    <row r="294" spans="1:6" x14ac:dyDescent="0.25">
      <c r="A294" s="17"/>
      <c r="B294" s="17"/>
      <c r="C294" s="24"/>
      <c r="D294" s="23"/>
      <c r="E294" s="4"/>
      <c r="F294" s="5"/>
    </row>
    <row r="295" spans="1:6" x14ac:dyDescent="0.25">
      <c r="A295" s="17"/>
      <c r="B295" s="17"/>
      <c r="C295" s="24"/>
      <c r="D295" s="23"/>
      <c r="E295" s="4"/>
      <c r="F295" s="5"/>
    </row>
    <row r="296" spans="1:6" x14ac:dyDescent="0.25">
      <c r="A296" s="17"/>
      <c r="B296" s="17"/>
      <c r="C296" s="24"/>
      <c r="D296" s="23"/>
      <c r="E296" s="4"/>
      <c r="F296" s="5"/>
    </row>
    <row r="297" spans="1:6" x14ac:dyDescent="0.25">
      <c r="A297" s="17"/>
      <c r="B297" s="17"/>
      <c r="C297" s="24"/>
      <c r="D297" s="23"/>
      <c r="E297" s="4"/>
      <c r="F297" s="5"/>
    </row>
    <row r="298" spans="1:6" x14ac:dyDescent="0.25">
      <c r="A298" s="17"/>
      <c r="B298" s="17"/>
      <c r="C298" s="24"/>
      <c r="D298" s="23"/>
      <c r="E298" s="4"/>
      <c r="F298" s="5"/>
    </row>
    <row r="299" spans="1:6" x14ac:dyDescent="0.25">
      <c r="A299" s="17"/>
      <c r="B299" s="17"/>
      <c r="C299" s="24"/>
      <c r="D299" s="23"/>
      <c r="E299" s="4"/>
      <c r="F299" s="5"/>
    </row>
    <row r="300" spans="1:6" x14ac:dyDescent="0.25">
      <c r="A300" s="17"/>
      <c r="B300" s="17"/>
      <c r="C300" s="24"/>
      <c r="D300" s="23"/>
      <c r="E300" s="4"/>
      <c r="F300" s="5"/>
    </row>
    <row r="301" spans="1:6" x14ac:dyDescent="0.25">
      <c r="A301" s="17"/>
      <c r="B301" s="17"/>
      <c r="C301" s="24"/>
      <c r="D301" s="23"/>
      <c r="E301" s="4"/>
      <c r="F301" s="5"/>
    </row>
    <row r="302" spans="1:6" x14ac:dyDescent="0.25">
      <c r="A302" s="17"/>
      <c r="B302" s="17"/>
      <c r="C302" s="24"/>
      <c r="D302" s="23"/>
      <c r="E302" s="4"/>
      <c r="F302" s="5"/>
    </row>
    <row r="303" spans="1:6" x14ac:dyDescent="0.25">
      <c r="A303" s="17"/>
      <c r="B303" s="17"/>
      <c r="C303" s="24"/>
      <c r="E303" s="4"/>
      <c r="F303" s="5"/>
    </row>
    <row r="304" spans="1:6" x14ac:dyDescent="0.25">
      <c r="A304" s="17"/>
      <c r="B304" s="17"/>
      <c r="C304" s="24"/>
      <c r="E304" s="4"/>
      <c r="F304" s="5"/>
    </row>
    <row r="305" spans="1:6" x14ac:dyDescent="0.25">
      <c r="A305" s="17"/>
      <c r="B305" s="17"/>
      <c r="C305" s="24"/>
      <c r="E305" s="4"/>
      <c r="F305" s="5"/>
    </row>
    <row r="306" spans="1:6" x14ac:dyDescent="0.25">
      <c r="A306" s="17"/>
      <c r="B306" s="17"/>
      <c r="C306" s="24"/>
      <c r="E306" s="4"/>
      <c r="F306" s="5"/>
    </row>
    <row r="307" spans="1:6" x14ac:dyDescent="0.25">
      <c r="A307" s="17"/>
      <c r="B307" s="17"/>
      <c r="C307" s="24"/>
      <c r="E307" s="4"/>
      <c r="F307" s="5"/>
    </row>
    <row r="308" spans="1:6" x14ac:dyDescent="0.25">
      <c r="A308" s="17"/>
      <c r="B308" s="17"/>
      <c r="C308" s="24"/>
      <c r="E308" s="4"/>
      <c r="F308" s="5"/>
    </row>
    <row r="309" spans="1:6" x14ac:dyDescent="0.25">
      <c r="A309" s="17"/>
      <c r="B309" s="17"/>
      <c r="C309" s="24"/>
      <c r="E309" s="4"/>
      <c r="F309" s="5"/>
    </row>
  </sheetData>
  <mergeCells count="1">
    <mergeCell ref="C6:D6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rowBreaks count="1" manualBreakCount="1">
    <brk id="14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1</vt:i4>
      </vt:variant>
    </vt:vector>
  </HeadingPairs>
  <TitlesOfParts>
    <vt:vector size="2" baseType="lpstr">
      <vt:lpstr>RYHMÄJAOTTELU</vt:lpstr>
      <vt:lpstr>RYHMÄJAOTTELU!Tulostusotsikot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2016-05-13T06:16:47Z</dcterms:created>
  <dcterms:modified xsi:type="dcterms:W3CDTF">2023-04-03T10:38:32Z</dcterms:modified>
</cp:coreProperties>
</file>